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tabRatio="954" activeTab="0"/>
  </bookViews>
  <sheets>
    <sheet name="1-部门收支总表" sheetId="5" r:id="rId1"/>
    <sheet name="2-部门收入总表" sheetId="6" r:id="rId2"/>
    <sheet name="3-部门支出总表" sheetId="7" r:id="rId3"/>
    <sheet name="4-财政拨款收支总表" sheetId="1" r:id="rId4"/>
    <sheet name="5-一般公共预算支出表" sheetId="2" r:id="rId5"/>
    <sheet name="6-一般公共预算基本支出表" sheetId="3" r:id="rId6"/>
    <sheet name="7-财政拨款预算“三公”经费支出表" sheetId="8" r:id="rId7"/>
    <sheet name="8-政府性基金预算支出表" sheetId="4" r:id="rId8"/>
    <sheet name="9-国有资本经营预算支出表" sheetId="10" r:id="rId9"/>
  </sheets>
  <definedNames>
    <definedName name="_xlnm.Print_Area" localSheetId="0">'1-部门收支总表'!$A$1:$D$18</definedName>
  </definedNames>
  <calcPr calcId="144525"/>
</workbook>
</file>

<file path=xl/sharedStrings.xml><?xml version="1.0" encoding="utf-8"?>
<sst xmlns="http://schemas.openxmlformats.org/spreadsheetml/2006/main" count="330" uniqueCount="218">
  <si>
    <t>部门公开表1</t>
  </si>
  <si>
    <t>部门收支总表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</si>
  <si>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</si>
  <si>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</si>
  <si>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</si>
  <si>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</si>
  <si>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</si>
  <si>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</si>
  <si>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一、社会保障和就业支出</t>
  </si>
  <si>
    <t>二、政府性基金预算拨款收入</t>
  </si>
  <si>
    <t>二、卫生健康支出</t>
  </si>
  <si>
    <t>三、国有资本经营预算拨款收入</t>
  </si>
  <si>
    <t>三、资源勘探工业信息等支出</t>
  </si>
  <si>
    <t>四、事业收入</t>
  </si>
  <si>
    <t>四、住房保障支出</t>
  </si>
  <si>
    <t>五、事业单位经营收入</t>
  </si>
  <si>
    <t>六、其他收入</t>
  </si>
  <si>
    <t>　　　　　　　　　　本年收入合计</t>
  </si>
  <si>
    <t>　　　　　　　　　　本年支出合计</t>
  </si>
  <si>
    <t>使用非财政拨款结余</t>
  </si>
  <si>
    <t>结转下年（非财政拨款）</t>
  </si>
  <si>
    <t>上年结转</t>
  </si>
  <si>
    <t>　　　　　　　　　　收　入　总　计</t>
  </si>
  <si>
    <t>　　　　　　　　　　支　出　总　计</t>
  </si>
  <si>
    <t>部门公开表2</t>
  </si>
  <si>
    <t>部门收入总表</t>
  </si>
  <si>
    <t>科目代码</t>
  </si>
  <si>
    <t>科目名称</t>
  </si>
  <si>
    <t>合计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</si>
  <si>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</si>
  <si>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</si>
  <si>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</si>
  <si>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</si>
  <si>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</si>
  <si>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上级补助
收入</t>
  </si>
  <si>
    <t>下级单位
上缴收入</t>
  </si>
  <si>
    <t>其他收入</t>
  </si>
  <si>
    <t>金额</t>
  </si>
  <si>
    <t>其中：教育收费</t>
  </si>
  <si>
    <t>208</t>
  </si>
  <si>
    <t>　社会保障和就业支出</t>
  </si>
  <si>
    <t>20805</t>
  </si>
  <si>
    <t>　　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</si>
  <si>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</si>
  <si>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</si>
  <si>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</si>
  <si>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</si>
  <si>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</si>
  <si>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</si>
  <si>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</si>
  <si>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　卫生健康支出</t>
  </si>
  <si>
    <t>21011</t>
  </si>
  <si>
    <t>　　行政事业单位医疗</t>
  </si>
  <si>
    <t>2101101</t>
  </si>
  <si>
    <t>行政单位医疗</t>
  </si>
  <si>
    <t>215</t>
  </si>
  <si>
    <t>　资源勘探工业信息等支出</t>
  </si>
  <si>
    <t>21505</t>
  </si>
  <si>
    <t>　　工业和信息产业监管</t>
  </si>
  <si>
    <t>221</t>
  </si>
  <si>
    <t>　住房保障支出</t>
  </si>
  <si>
    <t>22102</t>
  </si>
  <si>
    <t>　　住房改革支出</t>
  </si>
  <si>
    <t>2210201</t>
  </si>
  <si>
    <t>住房公积金</t>
  </si>
  <si>
    <t>2210203</t>
  </si>
  <si>
    <t>购房补贴</t>
  </si>
  <si>
    <t>合 计</t>
  </si>
  <si>
    <t>部门公开表3</t>
  </si>
  <si>
    <t>部门支出总表</t>
  </si>
  <si>
    <t>科目编码</t>
  </si>
  <si>
    <t xml:space="preserve">科目名称
</t>
  </si>
  <si>
    <t>合  计</t>
  </si>
  <si>
    <t>基本支出</t>
  </si>
  <si>
    <t>项目支出</t>
  </si>
  <si>
    <t>上缴上级支出</t>
  </si>
  <si>
    <t>事业单位经营支出</t>
  </si>
  <si>
    <t>对下级单位
补助支出</t>
  </si>
  <si>
    <t xml:space="preserve">合  计  </t>
  </si>
  <si>
    <t>部门公开表4</t>
  </si>
  <si>
    <t>财政拨款收支总表</t>
  </si>
  <si>
    <t xml:space="preserve">                单位：万元</t>
  </si>
  <si>
    <t>项目</t>
  </si>
  <si>
    <t>一、本年收入</t>
  </si>
  <si>
    <t>一、本年支出</t>
  </si>
  <si>
    <t xml:space="preserve"> (一)一般公共预算拨款</t>
  </si>
  <si>
    <t xml:space="preserve">  (一)社会保障和就业支出</t>
  </si>
  <si>
    <t xml:space="preserve"> (二)政府性基金预算拨款</t>
  </si>
  <si>
    <t xml:space="preserve">  (二)卫生健康支出</t>
  </si>
  <si>
    <t xml:space="preserve"> (三)国有资本经营预算拨款</t>
  </si>
  <si>
    <t xml:space="preserve">  (三)资源勘探工业信息等支出</t>
  </si>
  <si>
    <t xml:space="preserve">  (四)住房保障支出</t>
  </si>
  <si>
    <t>二、上年结转</t>
  </si>
  <si>
    <t>二、结转下年</t>
  </si>
  <si>
    <t>　　　　　　　　　收 入 总 计</t>
  </si>
  <si>
    <t>　　　　　　　　　支 出 总 计</t>
  </si>
  <si>
    <t>部门公开表5</t>
  </si>
  <si>
    <t>一般公共预算支出表</t>
  </si>
  <si>
    <t>2021年执行数</t>
  </si>
  <si>
    <t>2022年预算数</t>
  </si>
  <si>
    <t>扣除中央基建投资后预算数</t>
  </si>
  <si>
    <t>2022年预算数比
2021年执行数</t>
  </si>
  <si>
    <t>2022年预算数比
2021年执行数
（扣除中央基建投资）</t>
  </si>
  <si>
    <t>执行数</t>
  </si>
  <si>
    <t>扣除中央基建投资后执行数</t>
  </si>
  <si>
    <t>年初预算数</t>
  </si>
  <si>
    <t>增减额</t>
  </si>
  <si>
    <t>增减(%)</t>
  </si>
  <si>
    <t>小计</t>
  </si>
  <si>
    <t>14=13/8</t>
  </si>
  <si>
    <t>13=10-8</t>
  </si>
  <si>
    <t>66.8</t>
  </si>
  <si>
    <t>2101103</t>
  </si>
  <si>
    <t>公务员医疗补助</t>
  </si>
  <si>
    <t>部门公开表6</t>
  </si>
  <si>
    <t>一般公共预算基本支出表</t>
  </si>
  <si>
    <t>部门预算支出经济分类科目</t>
  </si>
  <si>
    <t>2022年基本支出</t>
  </si>
  <si>
    <t>人员经费</t>
  </si>
  <si>
    <t>公用经费</t>
  </si>
  <si>
    <t>301</t>
  </si>
  <si>
    <t>　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</si>
  <si>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</si>
  <si>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</si>
  <si>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</si>
  <si>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</si>
  <si>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</si>
  <si>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</si>
  <si>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</si>
  <si>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</si>
  <si>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</si>
  <si>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</si>
  <si>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</si>
  <si>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</si>
  <si>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</si>
  <si>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</si>
  <si>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</si>
  <si>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</si>
  <si>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</si>
  <si>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</si>
  <si>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</si>
  <si>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</si>
  <si>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　商品和服务支出</t>
  </si>
  <si>
    <t>30201</t>
  </si>
  <si>
    <t>办公费</t>
  </si>
  <si>
    <t>30202</t>
  </si>
  <si>
    <t>印刷费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</si>
  <si>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</si>
  <si>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</si>
  <si>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</si>
  <si>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</si>
  <si>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</si>
  <si>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</si>
  <si>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</si>
  <si>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</si>
  <si>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</si>
  <si>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</si>
  <si>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</si>
  <si>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</si>
  <si>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</si>
  <si>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</si>
  <si>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</si>
  <si>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</si>
  <si>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</si>
  <si>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</si>
  <si>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</si>
  <si>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</si>
  <si>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</si>
  <si>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</si>
  <si>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</si>
  <si>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</si>
  <si>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30227</t>
  </si>
  <si>
    <t>委托业务费</t>
  </si>
  <si>
    <t>30228</t>
  </si>
  <si>
    <t>工会经费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</si>
  <si>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</si>
  <si>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</si>
  <si>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</si>
  <si>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</si>
  <si>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</si>
  <si>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</si>
  <si>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</si>
  <si>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</si>
  <si>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</si>
  <si>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　对个人和家庭的补助</t>
  </si>
  <si>
    <t>30302</t>
  </si>
  <si>
    <t>退休费</t>
  </si>
  <si>
    <t>30307</t>
  </si>
  <si>
    <t>医疗费补助</t>
  </si>
  <si>
    <t>30399</t>
  </si>
  <si>
    <t>其他对个人和家庭的补助</t>
  </si>
  <si>
    <t>310</t>
  </si>
  <si>
    <t>　资本性支出</t>
  </si>
  <si>
    <t>31002</t>
  </si>
  <si>
    <t>办公设备购置</t>
  </si>
  <si>
    <t>31003</t>
  </si>
  <si>
    <t>专用设备购置</t>
  </si>
  <si>
    <t>31022</t>
  </si>
  <si>
    <t>无形资产购置</t>
  </si>
  <si>
    <t>31099</t>
  </si>
  <si>
    <t>其他资本性支出</t>
  </si>
  <si>
    <t>部门公开表7</t>
  </si>
  <si>
    <t>财政拨款预算“三公”经费支出表</t>
  </si>
  <si>
    <t>2021年预算数</t>
  </si>
  <si>
    <t>因公出国（境）费</t>
  </si>
  <si>
    <t>公务用车购置及运行费</t>
  </si>
  <si>
    <t>公务用车
购置费</t>
  </si>
  <si>
    <t>公务用车
运行费</t>
  </si>
  <si>
    <t>部门公开表8</t>
  </si>
  <si>
    <t>政府性基金预算支出表</t>
  </si>
  <si>
    <t>单位:万元</t>
  </si>
  <si>
    <t>2022年政府性基金预算支出</t>
  </si>
  <si>
    <t>（注：2022年辽宁省通信管理局无政府性基金预算收入，也无使用政府性基金预算安排的支出，故本表无数据。）</t>
  </si>
  <si>
    <t>部门公开表9</t>
  </si>
  <si>
    <t>国有资本经营预算支出表</t>
  </si>
  <si>
    <t>2022年国有资本经营预算支出</t>
  </si>
  <si>
    <t>合   计</t>
  </si>
  <si>
    <t>（注：2022年辽宁省通信管理局无国有资本经营预算收入，也无使用国有资本经营预算安排的支出，故本表无数据。）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</si>
</sst>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_ "/>
  </numFmts>
  <fonts count="37">
    <font>
      <sz val="12"/>
      <name val="宋体"/>
      <family val="2"/>
    </font>
    <font>
      <sz val="10"/>
      <name val="Arial"/>
      <family val="2"/>
    </font>
    <font>
      <sz val="11"/>
      <color indexed="8"/>
      <name val="宋体"/>
      <family val="2"/>
    </font>
    <font>
      <sz val="10"/>
      <name val="宋体"/>
      <family val="2"/>
    </font>
    <font>
      <sz val="16"/>
      <name val="黑体"/>
      <family val="2"/>
    </font>
    <font>
      <sz val="9"/>
      <color indexed="8"/>
      <name val="宋体"/>
      <family val="2"/>
    </font>
    <font>
      <sz val="10"/>
      <color indexed="8"/>
      <name val="宋体"/>
      <family val="2"/>
    </font>
    <font>
      <sz val="10"/>
      <color theme="1"/>
      <name val="Calibri"/>
      <family val="2"/>
      <scheme val="minor"/>
    </font>
    <font>
      <i/>
      <sz val="10"/>
      <color indexed="8"/>
      <name val="宋体"/>
      <family val="2"/>
    </font>
    <font>
      <b/>
      <sz val="12"/>
      <name val="宋体"/>
      <family val="2"/>
    </font>
    <font>
      <sz val="9"/>
      <name val="宋体"/>
      <family val="2"/>
    </font>
    <font>
      <sz val="10"/>
      <name val="Trial"/>
      <family val="2"/>
    </font>
    <font>
      <sz val="10"/>
      <name val="Calibri"/>
      <family val="2"/>
      <scheme val="minor"/>
    </font>
    <font>
      <sz val="8"/>
      <name val="宋体"/>
      <family val="2"/>
    </font>
    <font>
      <b/>
      <sz val="9"/>
      <color indexed="8"/>
      <name val="宋体"/>
      <family val="2"/>
    </font>
    <font>
      <b/>
      <sz val="10"/>
      <name val="Arial"/>
      <family val="2"/>
    </font>
    <font>
      <b/>
      <sz val="10"/>
      <color indexed="8"/>
      <name val="宋体"/>
      <family val="2"/>
    </font>
    <font>
      <b/>
      <sz val="1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22" fillId="0" borderId="0" applyFont="0" applyFill="0" applyBorder="0" applyProtection="0">
      <alignment/>
    </xf>
    <xf numFmtId="0" fontId="22" fillId="2" borderId="0" applyNumberFormat="0" applyBorder="0" applyProtection="0">
      <alignment/>
    </xf>
    <xf numFmtId="0" fontId="24" fillId="3" borderId="1" applyNumberFormat="0" applyProtection="0">
      <alignment/>
    </xf>
    <xf numFmtId="44" fontId="22" fillId="0" borderId="0" applyFont="0" applyFill="0" applyBorder="0" applyProtection="0">
      <alignment/>
    </xf>
    <xf numFmtId="41" fontId="22" fillId="0" borderId="0" applyFont="0" applyFill="0" applyBorder="0" applyProtection="0">
      <alignment/>
    </xf>
    <xf numFmtId="0" fontId="22" fillId="4" borderId="0" applyNumberFormat="0" applyBorder="0" applyProtection="0">
      <alignment/>
    </xf>
    <xf numFmtId="0" fontId="19" fillId="5" borderId="0" applyNumberFormat="0" applyBorder="0" applyProtection="0">
      <alignment/>
    </xf>
    <xf numFmtId="43" fontId="22" fillId="0" borderId="0" applyFont="0" applyFill="0" applyBorder="0" applyProtection="0">
      <alignment/>
    </xf>
    <xf numFmtId="0" fontId="20" fillId="6" borderId="0" applyNumberFormat="0" applyBorder="0" applyProtection="0">
      <alignment/>
    </xf>
    <xf numFmtId="0" fontId="26" fillId="0" borderId="0" applyNumberFormat="0" applyFill="0" applyBorder="0" applyProtection="0">
      <alignment/>
    </xf>
    <xf numFmtId="9" fontId="22" fillId="0" borderId="0" applyFont="0" applyFill="0" applyBorder="0" applyProtection="0">
      <alignment/>
    </xf>
    <xf numFmtId="0" fontId="25" fillId="0" borderId="0" applyNumberFormat="0" applyFill="0" applyBorder="0" applyProtection="0">
      <alignment/>
    </xf>
    <xf numFmtId="0" fontId="22" fillId="7" borderId="2" applyNumberFormat="0" applyFont="0" applyProtection="0">
      <alignment/>
    </xf>
    <xf numFmtId="0" fontId="20" fillId="8" borderId="0" applyNumberFormat="0" applyBorder="0" applyProtection="0">
      <alignment/>
    </xf>
    <xf numFmtId="0" fontId="29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31" fillId="0" borderId="3" applyNumberFormat="0" applyFill="0" applyProtection="0">
      <alignment/>
    </xf>
    <xf numFmtId="0" fontId="32" fillId="0" borderId="3" applyNumberFormat="0" applyFill="0" applyProtection="0">
      <alignment/>
    </xf>
    <xf numFmtId="0" fontId="20" fillId="9" borderId="0" applyNumberFormat="0" applyBorder="0" applyProtection="0">
      <alignment/>
    </xf>
    <xf numFmtId="0" fontId="29" fillId="0" borderId="4" applyNumberFormat="0" applyFill="0" applyProtection="0">
      <alignment/>
    </xf>
    <xf numFmtId="0" fontId="20" fillId="10" borderId="0" applyNumberFormat="0" applyBorder="0" applyProtection="0">
      <alignment/>
    </xf>
    <xf numFmtId="0" fontId="18" fillId="11" borderId="5" applyNumberFormat="0" applyProtection="0">
      <alignment/>
    </xf>
    <xf numFmtId="0" fontId="34" fillId="11" borderId="1" applyNumberFormat="0" applyProtection="0">
      <alignment/>
    </xf>
    <xf numFmtId="0" fontId="23" fillId="12" borderId="6" applyNumberFormat="0" applyProtection="0">
      <alignment/>
    </xf>
    <xf numFmtId="0" fontId="22" fillId="13" borderId="0" applyNumberFormat="0" applyBorder="0" applyProtection="0">
      <alignment/>
    </xf>
    <xf numFmtId="0" fontId="20" fillId="14" borderId="0" applyNumberFormat="0" applyBorder="0" applyProtection="0">
      <alignment/>
    </xf>
    <xf numFmtId="0" fontId="33" fillId="0" borderId="7" applyNumberFormat="0" applyFill="0" applyProtection="0">
      <alignment/>
    </xf>
    <xf numFmtId="0" fontId="28" fillId="0" borderId="8" applyNumberFormat="0" applyFill="0" applyProtection="0">
      <alignment/>
    </xf>
    <xf numFmtId="0" fontId="35" fillId="15" borderId="0" applyNumberFormat="0" applyBorder="0" applyProtection="0">
      <alignment/>
    </xf>
    <xf numFmtId="0" fontId="36" fillId="16" borderId="0" applyNumberFormat="0" applyBorder="0" applyProtection="0">
      <alignment/>
    </xf>
    <xf numFmtId="0" fontId="22" fillId="17" borderId="0" applyNumberFormat="0" applyBorder="0" applyProtection="0">
      <alignment/>
    </xf>
    <xf numFmtId="0" fontId="20" fillId="18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2" borderId="0" applyNumberFormat="0" applyBorder="0" applyProtection="0">
      <alignment/>
    </xf>
    <xf numFmtId="0" fontId="20" fillId="23" borderId="0" applyNumberFormat="0" applyBorder="0" applyProtection="0">
      <alignment/>
    </xf>
    <xf numFmtId="0" fontId="2" fillId="0" borderId="0">
      <alignment vertical="center"/>
      <protection/>
    </xf>
    <xf numFmtId="0" fontId="20" fillId="24" borderId="0" applyNumberFormat="0" applyBorder="0" applyProtection="0">
      <alignment/>
    </xf>
    <xf numFmtId="0" fontId="22" fillId="25" borderId="0" applyNumberFormat="0" applyBorder="0" applyProtection="0">
      <alignment/>
    </xf>
    <xf numFmtId="0" fontId="1" fillId="0" borderId="0">
      <alignment/>
      <protection/>
    </xf>
    <xf numFmtId="0" fontId="22" fillId="26" borderId="0" applyNumberFormat="0" applyBorder="0" applyProtection="0">
      <alignment/>
    </xf>
    <xf numFmtId="0" fontId="2" fillId="0" borderId="0">
      <alignment vertical="center"/>
      <protection/>
    </xf>
    <xf numFmtId="0" fontId="20" fillId="27" borderId="0" applyNumberFormat="0" applyBorder="0" applyProtection="0">
      <alignment/>
    </xf>
    <xf numFmtId="0" fontId="2" fillId="0" borderId="0">
      <alignment vertical="center"/>
      <protection/>
    </xf>
    <xf numFmtId="0" fontId="22" fillId="28" borderId="0" applyNumberFormat="0" applyBorder="0" applyProtection="0">
      <alignment/>
    </xf>
    <xf numFmtId="0" fontId="20" fillId="29" borderId="0" applyNumberFormat="0" applyBorder="0" applyProtection="0">
      <alignment/>
    </xf>
    <xf numFmtId="0" fontId="2" fillId="0" borderId="0">
      <alignment vertical="center"/>
      <protection/>
    </xf>
    <xf numFmtId="0" fontId="20" fillId="30" borderId="0" applyNumberFormat="0" applyBorder="0" applyProtection="0">
      <alignment/>
    </xf>
    <xf numFmtId="0" fontId="2" fillId="0" borderId="0">
      <alignment vertical="center"/>
      <protection/>
    </xf>
    <xf numFmtId="0" fontId="22" fillId="31" borderId="0" applyNumberFormat="0" applyBorder="0" applyProtection="0">
      <alignment/>
    </xf>
    <xf numFmtId="0" fontId="20" fillId="32" borderId="0" applyNumberFormat="0" applyBorder="0" applyProtection="0">
      <alignment/>
    </xf>
    <xf numFmtId="0" fontId="0" fillId="0" borderId="0">
      <alignment/>
      <protection/>
    </xf>
    <xf numFmtId="0" fontId="22" fillId="0" borderId="0">
      <alignment vertical="center"/>
      <protection/>
    </xf>
    <xf numFmtId="43" fontId="2" fillId="0" borderId="0" applyFont="0" applyFill="0" applyBorder="0" applyProtection="0">
      <alignment/>
    </xf>
    <xf numFmtId="0" fontId="2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2" fillId="0" borderId="0">
      <alignment vertical="center"/>
      <protection/>
    </xf>
  </cellStyleXfs>
  <cellXfs count="126">
    <xf numFmtId="0" fontId="0" fillId="0" borderId="0" xfId="0" applyAlignment="1">
      <alignment vertical="center"/>
    </xf>
    <xf numFmtId="0" fontId="2" fillId="0" borderId="0" xfId="79" applyFill="1" applyBorder="1" applyAlignment="1">
      <alignment vertical="center"/>
      <protection/>
    </xf>
    <xf numFmtId="0" fontId="3" fillId="0" borderId="0" xfId="74" applyFont="1" applyAlignment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5" fillId="0" borderId="9" xfId="79" applyFont="1" applyFill="1" applyBorder="1" applyAlignment="1">
      <alignment vertical="center"/>
      <protection/>
    </xf>
    <xf numFmtId="0" fontId="2" fillId="0" borderId="9" xfId="79" applyFill="1" applyBorder="1" applyAlignment="1">
      <alignment vertical="center"/>
      <protection/>
    </xf>
    <xf numFmtId="0" fontId="2" fillId="0" borderId="9" xfId="79" applyFill="1" applyBorder="1" applyAlignment="1">
      <alignment horizontal="center" vertical="center"/>
      <protection/>
    </xf>
    <xf numFmtId="0" fontId="6" fillId="0" borderId="0" xfId="79" applyFont="1" applyFill="1" applyBorder="1" applyAlignment="1">
      <alignment horizontal="right" vertical="center"/>
      <protection/>
    </xf>
    <xf numFmtId="0" fontId="6" fillId="0" borderId="10" xfId="79" applyFont="1" applyFill="1" applyBorder="1" applyAlignment="1">
      <alignment horizontal="center" vertical="center" wrapText="1"/>
      <protection/>
    </xf>
    <xf numFmtId="0" fontId="7" fillId="0" borderId="10" xfId="75" applyFont="1" applyFill="1" applyBorder="1" applyAlignment="1">
      <alignment horizontal="center" vertical="center" wrapText="1"/>
      <protection/>
    </xf>
    <xf numFmtId="0" fontId="3" fillId="0" borderId="10" xfId="62" applyFont="1" applyBorder="1" applyAlignment="1">
      <alignment vertical="center"/>
      <protection/>
    </xf>
    <xf numFmtId="49" fontId="8" fillId="0" borderId="11" xfId="79" applyNumberFormat="1" applyFont="1" applyFill="1" applyBorder="1" applyAlignment="1">
      <alignment horizontal="center" vertical="center"/>
      <protection/>
    </xf>
    <xf numFmtId="0" fontId="6" fillId="0" borderId="11" xfId="79" applyFont="1" applyFill="1" applyBorder="1" applyAlignment="1">
      <alignment vertical="center" wrapText="1"/>
      <protection/>
    </xf>
    <xf numFmtId="49" fontId="8" fillId="0" borderId="10" xfId="79" applyNumberFormat="1" applyFont="1" applyFill="1" applyBorder="1" applyAlignment="1">
      <alignment horizontal="center" vertical="center"/>
      <protection/>
    </xf>
    <xf numFmtId="49" fontId="6" fillId="0" borderId="12" xfId="79" applyNumberFormat="1" applyFont="1" applyFill="1" applyBorder="1" applyAlignment="1">
      <alignment horizontal="center" vertical="center"/>
      <protection/>
    </xf>
    <xf numFmtId="49" fontId="6" fillId="0" borderId="13" xfId="79" applyNumberFormat="1" applyFont="1" applyFill="1" applyBorder="1" applyAlignment="1">
      <alignment horizontal="center" vertical="center"/>
      <protection/>
    </xf>
    <xf numFmtId="49" fontId="6" fillId="0" borderId="10" xfId="79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Alignment="1" applyProtection="1">
      <alignment vertical="center" wrapText="1"/>
      <protection/>
    </xf>
    <xf numFmtId="0" fontId="9" fillId="0" borderId="0" xfId="0" applyNumberFormat="1" applyFont="1" applyFill="1" applyAlignment="1" applyProtection="1">
      <alignment vertical="center" wrapText="1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0" fontId="3" fillId="0" borderId="0" xfId="0" applyFont="1" applyAlignment="1">
      <alignment vertical="center"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74" applyFont="1" applyBorder="1" applyAlignment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0" xfId="74" applyFont="1" applyAlignment="1">
      <alignment vertical="center"/>
      <protection/>
    </xf>
    <xf numFmtId="0" fontId="0" fillId="0" borderId="0" xfId="74" applyAlignment="1">
      <alignment vertical="center"/>
      <protection/>
    </xf>
    <xf numFmtId="0" fontId="3" fillId="0" borderId="0" xfId="74" applyFont="1" applyAlignment="1">
      <alignment vertical="center"/>
      <protection/>
    </xf>
    <xf numFmtId="0" fontId="4" fillId="0" borderId="0" xfId="74" applyFont="1" applyAlignment="1">
      <alignment horizontal="center" vertical="center"/>
      <protection/>
    </xf>
    <xf numFmtId="0" fontId="10" fillId="0" borderId="9" xfId="74" applyFont="1" applyBorder="1" applyAlignment="1">
      <alignment vertical="center"/>
      <protection/>
    </xf>
    <xf numFmtId="0" fontId="3" fillId="0" borderId="12" xfId="74" applyFont="1" applyBorder="1" applyAlignment="1">
      <alignment horizontal="center" vertical="center" wrapText="1"/>
      <protection/>
    </xf>
    <xf numFmtId="0" fontId="3" fillId="0" borderId="14" xfId="74" applyFont="1" applyBorder="1" applyAlignment="1">
      <alignment horizontal="center" vertical="center" wrapText="1"/>
      <protection/>
    </xf>
    <xf numFmtId="0" fontId="3" fillId="0" borderId="13" xfId="74" applyFont="1" applyBorder="1" applyAlignment="1">
      <alignment horizontal="center" vertical="center" wrapText="1"/>
      <protection/>
    </xf>
    <xf numFmtId="49" fontId="3" fillId="0" borderId="15" xfId="74" applyNumberFormat="1" applyFont="1" applyBorder="1" applyAlignment="1">
      <alignment horizontal="center" vertical="center" wrapText="1"/>
      <protection/>
    </xf>
    <xf numFmtId="49" fontId="3" fillId="0" borderId="12" xfId="74" applyNumberFormat="1" applyFont="1" applyBorder="1" applyAlignment="1">
      <alignment horizontal="center" vertical="center" wrapText="1"/>
      <protection/>
    </xf>
    <xf numFmtId="49" fontId="11" fillId="0" borderId="14" xfId="74" applyNumberFormat="1" applyFont="1" applyBorder="1" applyAlignment="1">
      <alignment horizontal="center" vertical="center" wrapText="1"/>
      <protection/>
    </xf>
    <xf numFmtId="49" fontId="11" fillId="0" borderId="13" xfId="74" applyNumberFormat="1" applyFont="1" applyBorder="1" applyAlignment="1">
      <alignment horizontal="center" vertical="center" wrapText="1"/>
      <protection/>
    </xf>
    <xf numFmtId="49" fontId="11" fillId="0" borderId="11" xfId="74" applyNumberFormat="1" applyFont="1" applyBorder="1" applyAlignment="1">
      <alignment horizontal="center" vertical="center" wrapText="1"/>
      <protection/>
    </xf>
    <xf numFmtId="49" fontId="3" fillId="0" borderId="11" xfId="74" applyNumberFormat="1" applyFont="1" applyBorder="1" applyAlignment="1">
      <alignment horizontal="center" vertical="center" wrapText="1"/>
      <protection/>
    </xf>
    <xf numFmtId="0" fontId="3" fillId="0" borderId="10" xfId="74" applyFont="1" applyBorder="1" applyAlignment="1">
      <alignment horizontal="center" vertical="center" wrapText="1"/>
      <protection/>
    </xf>
    <xf numFmtId="176" fontId="12" fillId="0" borderId="10" xfId="74" applyNumberFormat="1" applyFont="1" applyBorder="1" applyAlignment="1">
      <alignment horizontal="right" vertical="center"/>
      <protection/>
    </xf>
    <xf numFmtId="4" fontId="5" fillId="0" borderId="16" xfId="0" applyNumberFormat="1" applyFont="1" applyFill="1" applyBorder="1" applyAlignment="1" applyProtection="1">
      <alignment horizontal="right" vertical="center"/>
      <protection/>
    </xf>
    <xf numFmtId="0" fontId="10" fillId="0" borderId="0" xfId="74" applyFont="1" applyAlignment="1">
      <alignment horizontal="right" vertical="center"/>
      <protection/>
    </xf>
    <xf numFmtId="0" fontId="10" fillId="0" borderId="9" xfId="74" applyFont="1" applyBorder="1" applyAlignment="1">
      <alignment horizontal="right" vertical="center"/>
      <protection/>
    </xf>
    <xf numFmtId="0" fontId="13" fillId="0" borderId="0" xfId="74" applyFont="1" applyAlignment="1">
      <alignment vertical="center"/>
      <protection/>
    </xf>
    <xf numFmtId="0" fontId="9" fillId="0" borderId="0" xfId="74" applyFont="1" applyAlignment="1">
      <alignment vertical="center"/>
      <protection/>
    </xf>
    <xf numFmtId="0" fontId="3" fillId="0" borderId="10" xfId="74" applyFont="1" applyFill="1" applyBorder="1" applyAlignment="1">
      <alignment horizontal="center" vertical="center"/>
      <protection/>
    </xf>
    <xf numFmtId="49" fontId="14" fillId="0" borderId="16" xfId="0" applyNumberFormat="1" applyFont="1" applyFill="1" applyBorder="1" applyAlignment="1" applyProtection="1">
      <alignment horizontal="left" vertical="center"/>
      <protection/>
    </xf>
    <xf numFmtId="4" fontId="14" fillId="0" borderId="16" xfId="0" applyNumberFormat="1" applyFont="1" applyFill="1" applyBorder="1" applyAlignment="1" applyProtection="1">
      <alignment horizontal="right" vertical="center"/>
      <protection/>
    </xf>
    <xf numFmtId="49" fontId="5" fillId="0" borderId="16" xfId="0" applyNumberFormat="1" applyFont="1" applyFill="1" applyBorder="1" applyAlignment="1" applyProtection="1">
      <alignment horizontal="left" vertical="center"/>
      <protection/>
    </xf>
    <xf numFmtId="0" fontId="9" fillId="0" borderId="17" xfId="74" applyFont="1" applyBorder="1" applyAlignment="1">
      <alignment horizontal="center" vertical="center"/>
      <protection/>
    </xf>
    <xf numFmtId="0" fontId="9" fillId="0" borderId="18" xfId="74" applyFont="1" applyBorder="1" applyAlignment="1">
      <alignment horizontal="center" vertical="center"/>
      <protection/>
    </xf>
    <xf numFmtId="0" fontId="9" fillId="0" borderId="19" xfId="74" applyFont="1" applyBorder="1" applyAlignment="1">
      <alignment vertical="center"/>
      <protection/>
    </xf>
    <xf numFmtId="0" fontId="15" fillId="0" borderId="0" xfId="62" applyFont="1">
      <alignment/>
      <protection/>
    </xf>
    <xf numFmtId="0" fontId="1" fillId="0" borderId="0" xfId="62">
      <alignment/>
      <protection/>
    </xf>
    <xf numFmtId="0" fontId="3" fillId="0" borderId="0" xfId="62" applyNumberFormat="1" applyFont="1" applyFill="1" applyAlignment="1" applyProtection="1">
      <alignment vertical="center" wrapText="1"/>
      <protection/>
    </xf>
    <xf numFmtId="0" fontId="10" fillId="0" borderId="0" xfId="62" applyNumberFormat="1" applyFont="1" applyFill="1" applyAlignment="1" applyProtection="1">
      <alignment vertical="center" wrapText="1"/>
      <protection/>
    </xf>
    <xf numFmtId="0" fontId="4" fillId="0" borderId="0" xfId="62" applyNumberFormat="1" applyFont="1" applyFill="1" applyAlignment="1" applyProtection="1">
      <alignment horizontal="center" vertical="center" wrapText="1"/>
      <protection/>
    </xf>
    <xf numFmtId="0" fontId="10" fillId="0" borderId="9" xfId="62" applyNumberFormat="1" applyFont="1" applyFill="1" applyBorder="1" applyAlignment="1" applyProtection="1">
      <alignment vertical="center" wrapText="1"/>
      <protection/>
    </xf>
    <xf numFmtId="49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62" applyNumberFormat="1" applyFont="1" applyFill="1" applyBorder="1" applyAlignment="1" applyProtection="1">
      <alignment horizontal="center" vertical="center" wrapText="1"/>
      <protection/>
    </xf>
    <xf numFmtId="0" fontId="12" fillId="0" borderId="13" xfId="62" applyNumberFormat="1" applyFont="1" applyFill="1" applyBorder="1" applyAlignment="1" applyProtection="1">
      <alignment horizontal="center" vertical="center" wrapText="1"/>
      <protection/>
    </xf>
    <xf numFmtId="49" fontId="5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62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25" xfId="0" applyNumberFormat="1" applyFont="1" applyFill="1" applyBorder="1" applyAlignment="1" applyProtection="1">
      <alignment horizontal="center" vertical="center" wrapText="1"/>
      <protection/>
    </xf>
    <xf numFmtId="49" fontId="5" fillId="0" borderId="26" xfId="0" applyNumberFormat="1" applyFont="1" applyFill="1" applyBorder="1" applyAlignment="1" applyProtection="1">
      <alignment horizontal="center" vertical="center" wrapText="1"/>
      <protection/>
    </xf>
    <xf numFmtId="49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62" applyNumberFormat="1" applyFont="1" applyFill="1" applyBorder="1" applyAlignment="1" applyProtection="1">
      <alignment horizontal="center" vertical="center" wrapText="1"/>
      <protection/>
    </xf>
    <xf numFmtId="49" fontId="5" fillId="0" borderId="28" xfId="0" applyNumberFormat="1" applyFont="1" applyFill="1" applyBorder="1" applyAlignment="1" applyProtection="1">
      <alignment horizontal="center" vertical="center" wrapText="1"/>
      <protection/>
    </xf>
    <xf numFmtId="49" fontId="14" fillId="0" borderId="16" xfId="0" applyNumberFormat="1" applyFont="1" applyFill="1" applyBorder="1" applyAlignment="1" applyProtection="1">
      <alignment horizontal="left" vertical="center" wrapText="1"/>
      <protection/>
    </xf>
    <xf numFmtId="4" fontId="16" fillId="0" borderId="16" xfId="0" applyNumberFormat="1" applyFont="1" applyFill="1" applyBorder="1" applyAlignment="1" applyProtection="1">
      <alignment horizontal="right" vertical="center"/>
      <protection/>
    </xf>
    <xf numFmtId="49" fontId="16" fillId="0" borderId="16" xfId="0" applyNumberFormat="1" applyFont="1" applyFill="1" applyBorder="1" applyAlignment="1" applyProtection="1">
      <alignment horizontal="right" vertical="center" wrapText="1"/>
      <protection/>
    </xf>
    <xf numFmtId="4" fontId="16" fillId="0" borderId="20" xfId="0" applyNumberFormat="1" applyFont="1" applyFill="1" applyBorder="1" applyAlignment="1" applyProtection="1">
      <alignment horizontal="right" vertical="center"/>
      <protection/>
    </xf>
    <xf numFmtId="4" fontId="16" fillId="0" borderId="29" xfId="0" applyNumberFormat="1" applyFont="1" applyFill="1" applyBorder="1" applyAlignment="1" applyProtection="1">
      <alignment horizontal="right" vertical="center"/>
      <protection/>
    </xf>
    <xf numFmtId="49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right" vertical="center" wrapText="1"/>
      <protection/>
    </xf>
    <xf numFmtId="49" fontId="6" fillId="0" borderId="16" xfId="0" applyNumberFormat="1" applyFont="1" applyFill="1" applyBorder="1" applyAlignment="1" applyProtection="1">
      <alignment horizontal="right" vertical="center" wrapText="1"/>
      <protection/>
    </xf>
    <xf numFmtId="4" fontId="6" fillId="0" borderId="16" xfId="0" applyNumberFormat="1" applyFont="1" applyFill="1" applyBorder="1" applyAlignment="1" applyProtection="1">
      <alignment horizontal="right" vertical="center"/>
      <protection/>
    </xf>
    <xf numFmtId="4" fontId="6" fillId="0" borderId="20" xfId="0" applyNumberFormat="1" applyFont="1" applyFill="1" applyBorder="1" applyAlignment="1" applyProtection="1">
      <alignment horizontal="right" vertical="center"/>
      <protection/>
    </xf>
    <xf numFmtId="0" fontId="16" fillId="0" borderId="16" xfId="0" applyNumberFormat="1" applyFont="1" applyFill="1" applyBorder="1" applyAlignment="1" applyProtection="1">
      <alignment horizontal="right" vertical="center" wrapText="1"/>
      <protection/>
    </xf>
    <xf numFmtId="0" fontId="17" fillId="0" borderId="12" xfId="62" applyFont="1" applyBorder="1" applyAlignment="1">
      <alignment horizontal="center" vertical="center"/>
      <protection/>
    </xf>
    <xf numFmtId="0" fontId="17" fillId="0" borderId="13" xfId="62" applyFont="1" applyBorder="1" applyAlignment="1">
      <alignment horizontal="center" vertical="center"/>
      <protection/>
    </xf>
    <xf numFmtId="176" fontId="17" fillId="0" borderId="10" xfId="62" applyNumberFormat="1" applyFont="1" applyFill="1" applyBorder="1" applyAlignment="1" applyProtection="1">
      <alignment vertical="center"/>
      <protection/>
    </xf>
    <xf numFmtId="0" fontId="10" fillId="0" borderId="0" xfId="62" applyNumberFormat="1" applyFont="1" applyFill="1" applyAlignment="1" applyProtection="1">
      <alignment horizontal="right" vertical="center"/>
      <protection/>
    </xf>
    <xf numFmtId="0" fontId="12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30" xfId="62" applyNumberFormat="1" applyFont="1" applyFill="1" applyBorder="1" applyAlignment="1" applyProtection="1">
      <alignment horizontal="center" vertical="center" wrapText="1"/>
      <protection/>
    </xf>
    <xf numFmtId="0" fontId="3" fillId="0" borderId="29" xfId="62" applyFont="1" applyBorder="1" applyAlignment="1">
      <alignment horizontal="right" vertical="center"/>
      <protection/>
    </xf>
    <xf numFmtId="10" fontId="3" fillId="0" borderId="29" xfId="62" applyNumberFormat="1" applyFont="1" applyBorder="1" applyAlignment="1">
      <alignment horizontal="right" vertical="center"/>
      <protection/>
    </xf>
    <xf numFmtId="176" fontId="17" fillId="0" borderId="29" xfId="62" applyNumberFormat="1" applyFont="1" applyFill="1" applyBorder="1" applyAlignment="1" applyProtection="1">
      <alignment vertical="center"/>
      <protection/>
    </xf>
    <xf numFmtId="10" fontId="17" fillId="0" borderId="29" xfId="62" applyNumberFormat="1" applyFont="1" applyBorder="1" applyAlignment="1">
      <alignment vertical="center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74" applyFont="1" applyBorder="1" applyAlignment="1">
      <alignment horizontal="center" vertical="center"/>
      <protection/>
    </xf>
    <xf numFmtId="0" fontId="3" fillId="0" borderId="15" xfId="74" applyFont="1" applyBorder="1" applyAlignment="1">
      <alignment horizontal="center" vertical="center" wrapText="1"/>
      <protection/>
    </xf>
    <xf numFmtId="0" fontId="3" fillId="0" borderId="15" xfId="74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 applyProtection="1">
      <alignment vertical="center" wrapText="1"/>
      <protection/>
    </xf>
    <xf numFmtId="4" fontId="14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16" xfId="0" applyFont="1" applyFill="1" applyBorder="1" applyAlignment="1" applyProtection="1">
      <alignment vertical="center" wrapText="1"/>
      <protection/>
    </xf>
    <xf numFmtId="4" fontId="5" fillId="0" borderId="16" xfId="0" applyNumberFormat="1" applyFont="1" applyFill="1" applyBorder="1" applyAlignment="1" applyProtection="1">
      <alignment horizontal="right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49" fontId="14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/>
    </xf>
    <xf numFmtId="49" fontId="5" fillId="0" borderId="23" xfId="0" applyNumberFormat="1" applyFont="1" applyFill="1" applyBorder="1" applyAlignment="1" applyProtection="1">
      <alignment horizontal="center" vertical="center" wrapText="1"/>
      <protection/>
    </xf>
    <xf numFmtId="49" fontId="5" fillId="0" borderId="31" xfId="0" applyNumberFormat="1" applyFont="1" applyFill="1" applyBorder="1" applyAlignment="1" applyProtection="1">
      <alignment horizontal="center" vertical="center" wrapText="1"/>
      <protection/>
    </xf>
    <xf numFmtId="49" fontId="5" fillId="0" borderId="32" xfId="0" applyNumberFormat="1" applyFont="1" applyFill="1" applyBorder="1" applyAlignment="1" applyProtection="1">
      <alignment horizontal="center" vertical="center" wrapText="1"/>
      <protection/>
    </xf>
    <xf numFmtId="49" fontId="5" fillId="0" borderId="20" xfId="0" applyNumberFormat="1" applyFont="1" applyFill="1" applyBorder="1" applyAlignment="1" applyProtection="1">
      <alignment horizontal="left" vertical="center"/>
      <protection/>
    </xf>
    <xf numFmtId="4" fontId="5" fillId="0" borderId="20" xfId="0" applyNumberFormat="1" applyFont="1" applyFill="1" applyBorder="1" applyAlignment="1" applyProtection="1">
      <alignment horizontal="right" vertical="center"/>
      <protection/>
    </xf>
    <xf numFmtId="0" fontId="3" fillId="0" borderId="15" xfId="74" applyFont="1" applyBorder="1" applyAlignment="1" quotePrefix="1">
      <alignment horizontal="center" vertical="center"/>
      <protection/>
    </xf>
    <xf numFmtId="0" fontId="3" fillId="0" borderId="15" xfId="74" applyFont="1" applyBorder="1" applyAlignment="1" quotePrefix="1">
      <alignment horizontal="center" vertical="center" wrapText="1"/>
      <protection/>
    </xf>
  </cellXfs>
  <cellStyles count="6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常规_2015年蓝本格式" xfId="62"/>
    <cellStyle name="40% - 强调文字颜色 4" xfId="63"/>
    <cellStyle name="常规 3 3" xfId="64"/>
    <cellStyle name="强调文字颜色 5" xfId="65"/>
    <cellStyle name="常规 2 2" xfId="66"/>
    <cellStyle name="40% - 强调文字颜色 5" xfId="67"/>
    <cellStyle name="60% - 强调文字颜色 5" xfId="68"/>
    <cellStyle name="常规 3 4" xfId="69"/>
    <cellStyle name="强调文字颜色 6" xfId="70"/>
    <cellStyle name="常规 2 3" xfId="71"/>
    <cellStyle name="40% - 强调文字颜色 6" xfId="72"/>
    <cellStyle name="60% - 强调文字颜色 6" xfId="73"/>
    <cellStyle name="常规_04-分类改革-预算表" xfId="74"/>
    <cellStyle name="常规 5" xfId="75"/>
    <cellStyle name="千位分隔 2" xfId="76"/>
    <cellStyle name="常规 4" xfId="77"/>
    <cellStyle name="常规 2" xfId="78"/>
    <cellStyle name="常规 2 4" xfId="79"/>
    <cellStyle name="常规 3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18"/>
  <sheetViews>
    <sheetView showGridLines="0" showZeros="0" tabSelected="1" workbookViewId="0" topLeftCell="A1">
      <selection activeCell="B11" sqref="B11"/>
    </sheetView>
  </sheetViews>
  <sheetFormatPr defaultColWidth="9.00390625" defaultRowHeight="14.25" outlineLevelCol="3"/>
  <cols>
    <col min="1" max="1" width="41.00390625" style="35" customWidth="1"/>
    <col min="2" max="2" width="30.625" style="35" customWidth="1"/>
    <col min="3" max="3" width="41.00390625" style="35" customWidth="1"/>
    <col min="4" max="4" width="30.625" style="35" customWidth="1"/>
    <col min="5" max="16384" width="9.00390625" style="35" customWidth="1"/>
  </cols>
  <sheetData>
    <row r="1" spans="1:4" s="53" customFormat="1" ht="13.5" customHeight="1">
      <c r="A1" s="36"/>
      <c r="D1" s="2" t="s">
        <v>0</v>
      </c>
    </row>
    <row r="2" spans="1:4" ht="27.75" customHeight="1">
      <c r="A2" s="37" t="s">
        <v>1</v>
      </c>
      <c r="B2" s="37"/>
      <c r="C2" s="37"/>
      <c r="D2" s="37"/>
    </row>
    <row r="3" spans="1:4" ht="15" customHeight="1">
      <c r="A3" s="34"/>
      <c r="B3" s="34"/>
      <c r="C3" s="34"/>
      <c r="D3" s="51" t="s">
        <v>2</v>
      </c>
    </row>
    <row r="4" spans="1:4" ht="30" customHeight="1">
      <c r="A4" s="102" t="s">
        <v>3</v>
      </c>
      <c r="B4" s="68"/>
      <c r="C4" s="102" t="s">
        <v>4</v>
      </c>
      <c r="D4" s="102"/>
    </row>
    <row r="5" spans="1:4" ht="30" customHeight="1">
      <c r="A5" s="80" t="s">
        <v>5</v>
      </c>
      <c r="B5" s="80" t="s">
        <v>6</v>
      </c>
      <c r="C5" s="80" t="s">
        <v>5</v>
      </c>
      <c r="D5" s="77" t="s">
        <v>6</v>
      </c>
    </row>
    <row r="6" spans="1:4" ht="26.25" customHeight="1">
      <c r="A6" s="122" t="s">
        <v>7</v>
      </c>
      <c r="B6" s="123">
        <v>1228.1</v>
      </c>
      <c r="C6" s="122" t="s">
        <v>8</v>
      </c>
      <c r="D6" s="50">
        <v>61.46</v>
      </c>
    </row>
    <row r="7" spans="1:4" ht="26.25" customHeight="1">
      <c r="A7" s="122" t="s">
        <v>9</v>
      </c>
      <c r="B7" s="123"/>
      <c r="C7" s="122" t="s">
        <v>10</v>
      </c>
      <c r="D7" s="50">
        <v>26.91</v>
      </c>
    </row>
    <row r="8" spans="1:4" ht="26.25" customHeight="1">
      <c r="A8" s="122" t="s">
        <v>11</v>
      </c>
      <c r="B8" s="123"/>
      <c r="C8" s="122" t="s">
        <v>12</v>
      </c>
      <c r="D8" s="50">
        <v>1288.71</v>
      </c>
    </row>
    <row r="9" spans="1:4" ht="26.25" customHeight="1">
      <c r="A9" s="122" t="s">
        <v>13</v>
      </c>
      <c r="B9" s="123"/>
      <c r="C9" s="122" t="s">
        <v>14</v>
      </c>
      <c r="D9" s="50">
        <v>51.32</v>
      </c>
    </row>
    <row r="10" spans="1:4" ht="26.25" customHeight="1">
      <c r="A10" s="122" t="s">
        <v>15</v>
      </c>
      <c r="B10" s="123"/>
      <c r="C10" s="122"/>
      <c r="D10" s="50"/>
    </row>
    <row r="11" spans="1:4" ht="26.25" customHeight="1">
      <c r="A11" s="122" t="s">
        <v>16</v>
      </c>
      <c r="B11" s="123">
        <v>200.3</v>
      </c>
      <c r="C11" s="122"/>
      <c r="D11" s="50"/>
    </row>
    <row r="12" spans="1:4" ht="26.25" customHeight="1">
      <c r="A12" s="122"/>
      <c r="B12" s="123"/>
      <c r="C12" s="122"/>
      <c r="D12" s="50"/>
    </row>
    <row r="13" spans="1:4" ht="26.25" customHeight="1">
      <c r="A13" s="122"/>
      <c r="B13" s="123"/>
      <c r="C13" s="122"/>
      <c r="D13" s="50"/>
    </row>
    <row r="14" spans="1:4" ht="26.25" customHeight="1">
      <c r="A14" s="122" t="s">
        <v>17</v>
      </c>
      <c r="B14" s="123">
        <v>1428.4</v>
      </c>
      <c r="C14" s="122" t="s">
        <v>18</v>
      </c>
      <c r="D14" s="50">
        <v>1428.4</v>
      </c>
    </row>
    <row r="15" spans="1:4" ht="26.25" customHeight="1">
      <c r="A15" s="122" t="s">
        <v>19</v>
      </c>
      <c r="B15" s="123"/>
      <c r="C15" s="122" t="s">
        <v>20</v>
      </c>
      <c r="D15" s="50"/>
    </row>
    <row r="16" spans="1:4" ht="26.25" customHeight="1">
      <c r="A16" s="122" t="s">
        <v>21</v>
      </c>
      <c r="B16" s="123"/>
      <c r="C16" s="122"/>
      <c r="D16" s="50"/>
    </row>
    <row r="17" spans="1:4" ht="26.25" customHeight="1">
      <c r="A17" s="122"/>
      <c r="B17" s="123"/>
      <c r="C17" s="122"/>
      <c r="D17" s="50"/>
    </row>
    <row r="18" spans="1:4" ht="26.25" customHeight="1">
      <c r="A18" s="122" t="s">
        <v>22</v>
      </c>
      <c r="B18" s="123">
        <v>1428.4</v>
      </c>
      <c r="C18" s="122" t="s">
        <v>23</v>
      </c>
      <c r="D18" s="50">
        <v>1428.4</v>
      </c>
    </row>
    <row r="19" ht="19.9" customHeight="1"/>
    <row r="20" ht="19.9" customHeight="1"/>
    <row r="21" ht="19.9" customHeight="1"/>
    <row r="22" ht="19.9" customHeight="1"/>
  </sheetData>
  <mergeCells count="3">
    <mergeCell ref="A2:D2"/>
    <mergeCell ref="A4:B4"/>
    <mergeCell ref="C4:D4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showGridLines="0" showZeros="0" workbookViewId="0" topLeftCell="A1">
      <selection activeCell="B16" sqref="B16"/>
    </sheetView>
  </sheetViews>
  <sheetFormatPr defaultColWidth="9.00390625" defaultRowHeight="14.25"/>
  <cols>
    <col min="1" max="1" width="8.625" style="114" customWidth="1"/>
    <col min="2" max="2" width="26.625" style="114" customWidth="1"/>
    <col min="3" max="3" width="11.00390625" style="114" customWidth="1"/>
    <col min="4" max="4" width="9.875" style="114" customWidth="1"/>
    <col min="5" max="5" width="10.375" style="114" customWidth="1"/>
    <col min="6" max="6" width="12.25390625" style="114" customWidth="1"/>
    <col min="7" max="7" width="11.25390625" style="114" customWidth="1"/>
    <col min="8" max="8" width="7.375" style="114" customWidth="1"/>
    <col min="9" max="10" width="7.875" style="114" customWidth="1"/>
    <col min="11" max="11" width="6.625" style="114" customWidth="1"/>
    <col min="12" max="12" width="7.625" style="114" customWidth="1"/>
    <col min="13" max="13" width="9.375" style="114" customWidth="1"/>
    <col min="14" max="14" width="8.50390625" style="114" customWidth="1"/>
    <col min="15" max="95" width="9.25390625" style="114" customWidth="1"/>
    <col min="96" max="16384" width="9.00390625" style="114" customWidth="1"/>
  </cols>
  <sheetData>
    <row r="1" spans="1:14" s="113" customFormat="1" ht="13.1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2" t="s">
        <v>24</v>
      </c>
    </row>
    <row r="2" spans="1:14" ht="22.35" customHeight="1">
      <c r="A2" s="117" t="s">
        <v>25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6.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38" t="s">
        <v>2</v>
      </c>
    </row>
    <row r="4" spans="1:14" ht="15.6" customHeight="1">
      <c r="A4" s="102" t="s">
        <v>26</v>
      </c>
      <c r="B4" s="102" t="s">
        <v>27</v>
      </c>
      <c r="C4" s="102" t="s">
        <v>28</v>
      </c>
      <c r="D4" s="119" t="s">
        <v>21</v>
      </c>
      <c r="E4" s="119" t="s">
        <v>29</v>
      </c>
      <c r="F4" s="119" t="s">
        <v>30</v>
      </c>
      <c r="G4" s="119" t="s">
        <v>31</v>
      </c>
      <c r="H4" s="78" t="s">
        <v>32</v>
      </c>
      <c r="I4" s="120"/>
      <c r="J4" s="119" t="s">
        <v>33</v>
      </c>
      <c r="K4" s="119" t="s">
        <v>34</v>
      </c>
      <c r="L4" s="119" t="s">
        <v>35</v>
      </c>
      <c r="M4" s="119" t="s">
        <v>36</v>
      </c>
      <c r="N4" s="102" t="s">
        <v>19</v>
      </c>
    </row>
    <row r="5" spans="1:14" ht="15.6" customHeight="1">
      <c r="A5" s="102"/>
      <c r="B5" s="102"/>
      <c r="C5" s="102"/>
      <c r="D5" s="77"/>
      <c r="E5" s="77"/>
      <c r="F5" s="77"/>
      <c r="G5" s="77"/>
      <c r="H5" s="76"/>
      <c r="I5" s="121"/>
      <c r="J5" s="77"/>
      <c r="K5" s="77"/>
      <c r="L5" s="77"/>
      <c r="M5" s="77"/>
      <c r="N5" s="102"/>
    </row>
    <row r="6" spans="1:14" ht="33" customHeight="1">
      <c r="A6" s="102"/>
      <c r="B6" s="102"/>
      <c r="C6" s="102"/>
      <c r="D6" s="75"/>
      <c r="E6" s="75"/>
      <c r="F6" s="75"/>
      <c r="G6" s="75"/>
      <c r="H6" s="102" t="s">
        <v>37</v>
      </c>
      <c r="I6" s="102" t="s">
        <v>38</v>
      </c>
      <c r="J6" s="75"/>
      <c r="K6" s="75"/>
      <c r="L6" s="75"/>
      <c r="M6" s="75"/>
      <c r="N6" s="102"/>
    </row>
    <row r="7" spans="1:14" ht="24" customHeight="1">
      <c r="A7" s="81" t="s">
        <v>39</v>
      </c>
      <c r="B7" s="81" t="s">
        <v>40</v>
      </c>
      <c r="C7" s="57">
        <v>61.46</v>
      </c>
      <c r="D7" s="57"/>
      <c r="E7" s="57">
        <v>61.46</v>
      </c>
      <c r="F7" s="57"/>
      <c r="G7" s="57"/>
      <c r="H7" s="57"/>
      <c r="I7" s="57"/>
      <c r="J7" s="57"/>
      <c r="K7" s="57"/>
      <c r="L7" s="57"/>
      <c r="M7" s="57"/>
      <c r="N7" s="57"/>
    </row>
    <row r="8" spans="1:14" ht="24" customHeight="1">
      <c r="A8" s="81" t="s">
        <v>41</v>
      </c>
      <c r="B8" s="81" t="s">
        <v>42</v>
      </c>
      <c r="C8" s="57">
        <v>61.46</v>
      </c>
      <c r="D8" s="57"/>
      <c r="E8" s="57">
        <v>61.46</v>
      </c>
      <c r="F8" s="57"/>
      <c r="G8" s="57"/>
      <c r="H8" s="57"/>
      <c r="I8" s="57"/>
      <c r="J8" s="57"/>
      <c r="K8" s="57"/>
      <c r="L8" s="57"/>
      <c r="M8" s="57"/>
      <c r="N8" s="57"/>
    </row>
    <row r="9" spans="1:14" ht="24" customHeight="1">
      <c r="A9" s="86" t="s">
        <v>43</v>
      </c>
      <c r="B9" s="86" t="s">
        <v>44</v>
      </c>
      <c r="C9" s="50">
        <v>21.14</v>
      </c>
      <c r="D9" s="50"/>
      <c r="E9" s="50">
        <v>21.14</v>
      </c>
      <c r="F9" s="50"/>
      <c r="G9" s="50"/>
      <c r="H9" s="50"/>
      <c r="I9" s="50"/>
      <c r="J9" s="50"/>
      <c r="K9" s="50"/>
      <c r="L9" s="50"/>
      <c r="M9" s="50"/>
      <c r="N9" s="50"/>
    </row>
    <row r="10" spans="1:14" ht="24" customHeight="1">
      <c r="A10" s="86" t="s">
        <v>45</v>
      </c>
      <c r="B10" s="86" t="s">
        <v>46</v>
      </c>
      <c r="C10" s="50">
        <v>26.88</v>
      </c>
      <c r="D10" s="50"/>
      <c r="E10" s="50">
        <v>26.88</v>
      </c>
      <c r="F10" s="50"/>
      <c r="G10" s="50"/>
      <c r="H10" s="50"/>
      <c r="I10" s="50"/>
      <c r="J10" s="50"/>
      <c r="K10" s="50"/>
      <c r="L10" s="50"/>
      <c r="M10" s="50"/>
      <c r="N10" s="50"/>
    </row>
    <row r="11" spans="1:14" ht="24" customHeight="1">
      <c r="A11" s="86" t="s">
        <v>47</v>
      </c>
      <c r="B11" s="86" t="s">
        <v>48</v>
      </c>
      <c r="C11" s="50">
        <v>13.44</v>
      </c>
      <c r="D11" s="50"/>
      <c r="E11" s="50">
        <v>13.44</v>
      </c>
      <c r="F11" s="50"/>
      <c r="G11" s="50"/>
      <c r="H11" s="50"/>
      <c r="I11" s="50"/>
      <c r="J11" s="50"/>
      <c r="K11" s="50"/>
      <c r="L11" s="50"/>
      <c r="M11" s="50"/>
      <c r="N11" s="50"/>
    </row>
    <row r="12" spans="1:14" ht="24" customHeight="1">
      <c r="A12" s="81" t="s">
        <v>49</v>
      </c>
      <c r="B12" s="81" t="s">
        <v>50</v>
      </c>
      <c r="C12" s="57">
        <v>26.91</v>
      </c>
      <c r="D12" s="57"/>
      <c r="E12" s="57">
        <v>26.91</v>
      </c>
      <c r="F12" s="57"/>
      <c r="G12" s="57"/>
      <c r="H12" s="57"/>
      <c r="I12" s="57"/>
      <c r="J12" s="57"/>
      <c r="K12" s="57"/>
      <c r="L12" s="57"/>
      <c r="M12" s="57"/>
      <c r="N12" s="57"/>
    </row>
    <row r="13" spans="1:14" ht="24" customHeight="1">
      <c r="A13" s="81" t="s">
        <v>51</v>
      </c>
      <c r="B13" s="81" t="s">
        <v>52</v>
      </c>
      <c r="C13" s="57">
        <v>26.91</v>
      </c>
      <c r="D13" s="57"/>
      <c r="E13" s="57">
        <v>26.91</v>
      </c>
      <c r="F13" s="57"/>
      <c r="G13" s="57"/>
      <c r="H13" s="57"/>
      <c r="I13" s="57"/>
      <c r="J13" s="57"/>
      <c r="K13" s="57"/>
      <c r="L13" s="57"/>
      <c r="M13" s="57"/>
      <c r="N13" s="57"/>
    </row>
    <row r="14" spans="1:14" ht="24" customHeight="1">
      <c r="A14" s="86" t="s">
        <v>53</v>
      </c>
      <c r="B14" s="86" t="s">
        <v>54</v>
      </c>
      <c r="C14" s="50">
        <v>26.91</v>
      </c>
      <c r="D14" s="50"/>
      <c r="E14" s="50">
        <v>26.91</v>
      </c>
      <c r="F14" s="50"/>
      <c r="G14" s="50"/>
      <c r="H14" s="50"/>
      <c r="I14" s="50"/>
      <c r="J14" s="50"/>
      <c r="K14" s="50"/>
      <c r="L14" s="50"/>
      <c r="M14" s="50"/>
      <c r="N14" s="50"/>
    </row>
    <row r="15" spans="1:14" ht="24" customHeight="1">
      <c r="A15" s="81" t="s">
        <v>55</v>
      </c>
      <c r="B15" s="81" t="s">
        <v>56</v>
      </c>
      <c r="C15" s="57">
        <v>1288.71</v>
      </c>
      <c r="D15" s="57"/>
      <c r="E15" s="57">
        <v>1088.41</v>
      </c>
      <c r="F15" s="57"/>
      <c r="G15" s="57"/>
      <c r="H15" s="57"/>
      <c r="I15" s="57"/>
      <c r="J15" s="57"/>
      <c r="K15" s="57"/>
      <c r="L15" s="57"/>
      <c r="M15" s="57">
        <v>200.3</v>
      </c>
      <c r="N15" s="57"/>
    </row>
    <row r="16" spans="1:14" ht="24" customHeight="1">
      <c r="A16" s="81" t="s">
        <v>57</v>
      </c>
      <c r="B16" s="81" t="s">
        <v>58</v>
      </c>
      <c r="C16" s="57">
        <v>1288.71</v>
      </c>
      <c r="D16" s="57"/>
      <c r="E16" s="57">
        <v>1088.41</v>
      </c>
      <c r="F16" s="57"/>
      <c r="G16" s="57"/>
      <c r="H16" s="57"/>
      <c r="I16" s="57"/>
      <c r="J16" s="57"/>
      <c r="K16" s="57"/>
      <c r="L16" s="57"/>
      <c r="M16" s="57">
        <v>200.3</v>
      </c>
      <c r="N16" s="57"/>
    </row>
    <row r="17" spans="1:14" ht="24" customHeight="1">
      <c r="A17" s="81" t="s">
        <v>59</v>
      </c>
      <c r="B17" s="81" t="s">
        <v>60</v>
      </c>
      <c r="C17" s="57">
        <v>51.32</v>
      </c>
      <c r="D17" s="57"/>
      <c r="E17" s="57">
        <v>51.32</v>
      </c>
      <c r="F17" s="57"/>
      <c r="G17" s="57"/>
      <c r="H17" s="57"/>
      <c r="I17" s="57"/>
      <c r="J17" s="57"/>
      <c r="K17" s="57"/>
      <c r="L17" s="57"/>
      <c r="M17" s="57"/>
      <c r="N17" s="57"/>
    </row>
    <row r="18" spans="1:14" ht="24" customHeight="1">
      <c r="A18" s="81" t="s">
        <v>61</v>
      </c>
      <c r="B18" s="81" t="s">
        <v>62</v>
      </c>
      <c r="C18" s="57">
        <v>51.32</v>
      </c>
      <c r="D18" s="57"/>
      <c r="E18" s="57">
        <v>51.32</v>
      </c>
      <c r="F18" s="57"/>
      <c r="G18" s="57"/>
      <c r="H18" s="57"/>
      <c r="I18" s="57"/>
      <c r="J18" s="57"/>
      <c r="K18" s="57"/>
      <c r="L18" s="57"/>
      <c r="M18" s="57"/>
      <c r="N18" s="57"/>
    </row>
    <row r="19" spans="1:14" ht="24" customHeight="1">
      <c r="A19" s="86" t="s">
        <v>63</v>
      </c>
      <c r="B19" s="86" t="s">
        <v>64</v>
      </c>
      <c r="C19" s="50">
        <v>24.19</v>
      </c>
      <c r="D19" s="50"/>
      <c r="E19" s="50">
        <v>24.19</v>
      </c>
      <c r="F19" s="50"/>
      <c r="G19" s="50"/>
      <c r="H19" s="50"/>
      <c r="I19" s="50"/>
      <c r="J19" s="50"/>
      <c r="K19" s="50"/>
      <c r="L19" s="50"/>
      <c r="M19" s="50"/>
      <c r="N19" s="50"/>
    </row>
    <row r="20" spans="1:14" ht="24" customHeight="1">
      <c r="A20" s="86" t="s">
        <v>65</v>
      </c>
      <c r="B20" s="86" t="s">
        <v>66</v>
      </c>
      <c r="C20" s="50">
        <v>27.13</v>
      </c>
      <c r="D20" s="50"/>
      <c r="E20" s="50">
        <v>27.13</v>
      </c>
      <c r="F20" s="50"/>
      <c r="G20" s="50"/>
      <c r="H20" s="50"/>
      <c r="I20" s="50"/>
      <c r="J20" s="50"/>
      <c r="K20" s="50"/>
      <c r="L20" s="50"/>
      <c r="M20" s="50"/>
      <c r="N20" s="50"/>
    </row>
    <row r="21" spans="1:14" ht="24" customHeight="1">
      <c r="A21" s="111" t="s">
        <v>67</v>
      </c>
      <c r="B21" s="112"/>
      <c r="C21" s="57">
        <f>C7+C12+C15+C17</f>
        <v>1428.4</v>
      </c>
      <c r="D21" s="57">
        <f>D7+D12+D15+D17</f>
        <v>0</v>
      </c>
      <c r="E21" s="57">
        <f>E7+E12+E15+E17</f>
        <v>1228.1</v>
      </c>
      <c r="F21" s="57">
        <f aca="true" t="shared" si="0" ref="F21:N21">F7+F12+F15+F17</f>
        <v>0</v>
      </c>
      <c r="G21" s="57">
        <f t="shared" si="0"/>
        <v>0</v>
      </c>
      <c r="H21" s="57">
        <f t="shared" si="0"/>
        <v>0</v>
      </c>
      <c r="I21" s="57">
        <f t="shared" si="0"/>
        <v>0</v>
      </c>
      <c r="J21" s="57">
        <f t="shared" si="0"/>
        <v>0</v>
      </c>
      <c r="K21" s="57">
        <f t="shared" si="0"/>
        <v>0</v>
      </c>
      <c r="L21" s="57">
        <f t="shared" si="0"/>
        <v>0</v>
      </c>
      <c r="M21" s="57">
        <f t="shared" si="0"/>
        <v>200.3</v>
      </c>
      <c r="N21" s="57">
        <f t="shared" si="0"/>
        <v>0</v>
      </c>
    </row>
  </sheetData>
  <mergeCells count="15">
    <mergeCell ref="A2:N2"/>
    <mergeCell ref="A21:B21"/>
    <mergeCell ref="A4:A6"/>
    <mergeCell ref="B4:B6"/>
    <mergeCell ref="C4:C6"/>
    <mergeCell ref="D4:D6"/>
    <mergeCell ref="E4:E6"/>
    <mergeCell ref="F4:F6"/>
    <mergeCell ref="G4:G6"/>
    <mergeCell ref="J4:J6"/>
    <mergeCell ref="K4:K6"/>
    <mergeCell ref="L4:L6"/>
    <mergeCell ref="M4:M6"/>
    <mergeCell ref="N4:N6"/>
    <mergeCell ref="H4:I5"/>
  </mergeCells>
  <printOptions horizontalCentered="1"/>
  <pageMargins left="0.45" right="0.39" top="0.63" bottom="0.59" header="0.511811023622047" footer="0.511811023622047"/>
  <pageSetup fitToHeight="0" fitToWidth="1" horizontalDpi="600" verticalDpi="600" orientation="landscape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19"/>
  <sheetViews>
    <sheetView showGridLines="0" showZeros="0" workbookViewId="0" topLeftCell="A1">
      <selection activeCell="E13" sqref="E13"/>
    </sheetView>
  </sheetViews>
  <sheetFormatPr defaultColWidth="9.00390625" defaultRowHeight="14.25" outlineLevelCol="7"/>
  <cols>
    <col min="1" max="1" width="9.00390625" style="35" customWidth="1"/>
    <col min="2" max="2" width="28.125" style="35" customWidth="1"/>
    <col min="3" max="8" width="15.625" style="35" customWidth="1"/>
    <col min="9" max="16384" width="9.00390625" style="35" customWidth="1"/>
  </cols>
  <sheetData>
    <row r="1" spans="1:8" ht="14.25">
      <c r="A1" s="36"/>
      <c r="H1" s="2" t="s">
        <v>68</v>
      </c>
    </row>
    <row r="2" spans="1:8" ht="20.25" customHeight="1">
      <c r="A2" s="37" t="s">
        <v>69</v>
      </c>
      <c r="B2" s="37"/>
      <c r="C2" s="37"/>
      <c r="D2" s="37"/>
      <c r="E2" s="37"/>
      <c r="F2" s="37"/>
      <c r="G2" s="37"/>
      <c r="H2" s="37"/>
    </row>
    <row r="3" spans="1:8" ht="16.35" customHeight="1">
      <c r="A3" s="38"/>
      <c r="B3" s="38"/>
      <c r="C3" s="38"/>
      <c r="D3" s="38"/>
      <c r="E3" s="38"/>
      <c r="F3" s="38"/>
      <c r="G3" s="38"/>
      <c r="H3" s="52" t="s">
        <v>2</v>
      </c>
    </row>
    <row r="4" spans="1:8" ht="39" customHeight="1">
      <c r="A4" s="124" t="s">
        <v>70</v>
      </c>
      <c r="B4" s="124" t="s">
        <v>71</v>
      </c>
      <c r="C4" s="124" t="s">
        <v>72</v>
      </c>
      <c r="D4" s="125" t="s">
        <v>73</v>
      </c>
      <c r="E4" s="105" t="s">
        <v>74</v>
      </c>
      <c r="F4" s="125" t="s">
        <v>75</v>
      </c>
      <c r="G4" s="125" t="s">
        <v>76</v>
      </c>
      <c r="H4" s="106" t="s">
        <v>77</v>
      </c>
    </row>
    <row r="5" spans="1:8" ht="29" customHeight="1">
      <c r="A5" s="81" t="s">
        <v>39</v>
      </c>
      <c r="B5" s="107" t="s">
        <v>40</v>
      </c>
      <c r="C5" s="108">
        <v>61.46</v>
      </c>
      <c r="D5" s="108">
        <v>61.46</v>
      </c>
      <c r="E5" s="108"/>
      <c r="F5" s="108"/>
      <c r="G5" s="108"/>
      <c r="H5" s="108"/>
    </row>
    <row r="6" spans="1:8" ht="29" customHeight="1">
      <c r="A6" s="81" t="s">
        <v>41</v>
      </c>
      <c r="B6" s="107" t="s">
        <v>42</v>
      </c>
      <c r="C6" s="108">
        <v>61.46</v>
      </c>
      <c r="D6" s="108">
        <v>61.46</v>
      </c>
      <c r="E6" s="108"/>
      <c r="F6" s="108"/>
      <c r="G6" s="108"/>
      <c r="H6" s="108"/>
    </row>
    <row r="7" spans="1:8" ht="29" customHeight="1">
      <c r="A7" s="86" t="s">
        <v>43</v>
      </c>
      <c r="B7" s="109" t="s">
        <v>44</v>
      </c>
      <c r="C7" s="110">
        <v>21.14</v>
      </c>
      <c r="D7" s="110">
        <v>21.14</v>
      </c>
      <c r="E7" s="110"/>
      <c r="F7" s="110"/>
      <c r="G7" s="110"/>
      <c r="H7" s="110"/>
    </row>
    <row r="8" spans="1:8" ht="29" customHeight="1">
      <c r="A8" s="86" t="s">
        <v>45</v>
      </c>
      <c r="B8" s="109" t="s">
        <v>46</v>
      </c>
      <c r="C8" s="110">
        <v>26.88</v>
      </c>
      <c r="D8" s="110">
        <v>26.88</v>
      </c>
      <c r="E8" s="110"/>
      <c r="F8" s="110"/>
      <c r="G8" s="110"/>
      <c r="H8" s="110"/>
    </row>
    <row r="9" spans="1:8" ht="29" customHeight="1">
      <c r="A9" s="86" t="s">
        <v>47</v>
      </c>
      <c r="B9" s="109" t="s">
        <v>48</v>
      </c>
      <c r="C9" s="110">
        <v>13.44</v>
      </c>
      <c r="D9" s="110">
        <v>13.44</v>
      </c>
      <c r="E9" s="110"/>
      <c r="F9" s="110"/>
      <c r="G9" s="110"/>
      <c r="H9" s="110"/>
    </row>
    <row r="10" spans="1:8" ht="29" customHeight="1">
      <c r="A10" s="81" t="s">
        <v>49</v>
      </c>
      <c r="B10" s="107" t="s">
        <v>50</v>
      </c>
      <c r="C10" s="108">
        <v>26.91</v>
      </c>
      <c r="D10" s="108">
        <v>26.91</v>
      </c>
      <c r="E10" s="108"/>
      <c r="F10" s="108"/>
      <c r="G10" s="108"/>
      <c r="H10" s="108"/>
    </row>
    <row r="11" spans="1:8" ht="29" customHeight="1">
      <c r="A11" s="81" t="s">
        <v>51</v>
      </c>
      <c r="B11" s="107" t="s">
        <v>52</v>
      </c>
      <c r="C11" s="108">
        <v>26.91</v>
      </c>
      <c r="D11" s="108">
        <v>26.91</v>
      </c>
      <c r="E11" s="108"/>
      <c r="F11" s="108"/>
      <c r="G11" s="108"/>
      <c r="H11" s="108"/>
    </row>
    <row r="12" spans="1:8" ht="29" customHeight="1">
      <c r="A12" s="86" t="s">
        <v>53</v>
      </c>
      <c r="B12" s="109" t="s">
        <v>54</v>
      </c>
      <c r="C12" s="110">
        <v>26.91</v>
      </c>
      <c r="D12" s="110">
        <v>26.91</v>
      </c>
      <c r="E12" s="110"/>
      <c r="F12" s="110"/>
      <c r="G12" s="110"/>
      <c r="H12" s="110"/>
    </row>
    <row r="13" spans="1:8" ht="29" customHeight="1">
      <c r="A13" s="81" t="s">
        <v>55</v>
      </c>
      <c r="B13" s="107" t="s">
        <v>56</v>
      </c>
      <c r="C13" s="108">
        <v>1288.71</v>
      </c>
      <c r="D13" s="108">
        <v>292.4</v>
      </c>
      <c r="E13" s="108">
        <v>996.31</v>
      </c>
      <c r="F13" s="108"/>
      <c r="G13" s="108"/>
      <c r="H13" s="108"/>
    </row>
    <row r="14" spans="1:8" ht="29" customHeight="1">
      <c r="A14" s="81" t="s">
        <v>57</v>
      </c>
      <c r="B14" s="107" t="s">
        <v>58</v>
      </c>
      <c r="C14" s="108">
        <v>1288.71</v>
      </c>
      <c r="D14" s="108">
        <v>292.4</v>
      </c>
      <c r="E14" s="108">
        <v>996.31</v>
      </c>
      <c r="F14" s="108"/>
      <c r="G14" s="108"/>
      <c r="H14" s="108"/>
    </row>
    <row r="15" spans="1:8" ht="29" customHeight="1">
      <c r="A15" s="81" t="s">
        <v>59</v>
      </c>
      <c r="B15" s="107" t="s">
        <v>60</v>
      </c>
      <c r="C15" s="108">
        <v>51.32</v>
      </c>
      <c r="D15" s="108">
        <v>51.32</v>
      </c>
      <c r="E15" s="108"/>
      <c r="F15" s="108"/>
      <c r="G15" s="108"/>
      <c r="H15" s="108"/>
    </row>
    <row r="16" spans="1:8" ht="29" customHeight="1">
      <c r="A16" s="81" t="s">
        <v>61</v>
      </c>
      <c r="B16" s="107" t="s">
        <v>62</v>
      </c>
      <c r="C16" s="108">
        <v>51.32</v>
      </c>
      <c r="D16" s="108">
        <v>51.32</v>
      </c>
      <c r="E16" s="108"/>
      <c r="F16" s="108"/>
      <c r="G16" s="108"/>
      <c r="H16" s="108"/>
    </row>
    <row r="17" spans="1:8" ht="29" customHeight="1">
      <c r="A17" s="86" t="s">
        <v>63</v>
      </c>
      <c r="B17" s="109" t="s">
        <v>64</v>
      </c>
      <c r="C17" s="110">
        <v>24.19</v>
      </c>
      <c r="D17" s="110">
        <v>24.19</v>
      </c>
      <c r="E17" s="110"/>
      <c r="F17" s="110"/>
      <c r="G17" s="110"/>
      <c r="H17" s="110"/>
    </row>
    <row r="18" spans="1:8" ht="29" customHeight="1">
      <c r="A18" s="86" t="s">
        <v>65</v>
      </c>
      <c r="B18" s="109" t="s">
        <v>66</v>
      </c>
      <c r="C18" s="110">
        <v>27.13</v>
      </c>
      <c r="D18" s="110">
        <v>27.13</v>
      </c>
      <c r="E18" s="110"/>
      <c r="F18" s="110"/>
      <c r="G18" s="110"/>
      <c r="H18" s="110"/>
    </row>
    <row r="19" spans="1:8" ht="29" customHeight="1">
      <c r="A19" s="111" t="s">
        <v>78</v>
      </c>
      <c r="B19" s="112"/>
      <c r="C19" s="108">
        <f aca="true" t="shared" si="0" ref="C19:H19">C5+C10+C13+C15</f>
        <v>1428.4</v>
      </c>
      <c r="D19" s="108">
        <f t="shared" si="0"/>
        <v>432.09</v>
      </c>
      <c r="E19" s="108">
        <f t="shared" si="0"/>
        <v>996.31</v>
      </c>
      <c r="F19" s="110">
        <f t="shared" si="0"/>
        <v>0</v>
      </c>
      <c r="G19" s="110">
        <f t="shared" si="0"/>
        <v>0</v>
      </c>
      <c r="H19" s="110">
        <f t="shared" si="0"/>
        <v>0</v>
      </c>
    </row>
  </sheetData>
  <mergeCells count="2">
    <mergeCell ref="A2:H2"/>
    <mergeCell ref="A19:B19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19"/>
  <sheetViews>
    <sheetView showGridLines="0" showZeros="0" workbookViewId="0" topLeftCell="A1">
      <selection activeCell="B9" sqref="B9"/>
    </sheetView>
  </sheetViews>
  <sheetFormatPr defaultColWidth="9.00390625" defaultRowHeight="14.25" outlineLevelCol="3"/>
  <cols>
    <col min="1" max="1" width="34.125" style="35" customWidth="1"/>
    <col min="2" max="2" width="22.25390625" style="35" customWidth="1"/>
    <col min="3" max="3" width="31.00390625" style="35" customWidth="1"/>
    <col min="4" max="4" width="21.00390625" style="35" customWidth="1"/>
    <col min="5" max="16384" width="9.00390625" style="35" customWidth="1"/>
  </cols>
  <sheetData>
    <row r="1" spans="1:4" s="53" customFormat="1" ht="15" customHeight="1">
      <c r="A1" s="34"/>
      <c r="D1" s="2" t="s">
        <v>79</v>
      </c>
    </row>
    <row r="2" spans="1:4" ht="30.75" customHeight="1">
      <c r="A2" s="37" t="s">
        <v>80</v>
      </c>
      <c r="B2" s="37"/>
      <c r="C2" s="37"/>
      <c r="D2" s="37"/>
    </row>
    <row r="3" spans="1:4" ht="15" customHeight="1">
      <c r="A3" s="34"/>
      <c r="B3" s="34"/>
      <c r="C3" s="34"/>
      <c r="D3" s="34" t="s">
        <v>81</v>
      </c>
    </row>
    <row r="4" spans="1:4" ht="30" customHeight="1">
      <c r="A4" s="102" t="s">
        <v>3</v>
      </c>
      <c r="B4" s="102"/>
      <c r="C4" s="102" t="s">
        <v>4</v>
      </c>
      <c r="D4" s="102"/>
    </row>
    <row r="5" spans="1:4" ht="30" customHeight="1">
      <c r="A5" s="102" t="s">
        <v>82</v>
      </c>
      <c r="B5" s="102" t="s">
        <v>6</v>
      </c>
      <c r="C5" s="102" t="s">
        <v>82</v>
      </c>
      <c r="D5" s="102" t="s">
        <v>6</v>
      </c>
    </row>
    <row r="6" spans="1:4" ht="26.25" customHeight="1">
      <c r="A6" s="58" t="s">
        <v>83</v>
      </c>
      <c r="B6" s="50">
        <v>1228.1</v>
      </c>
      <c r="C6" s="58" t="s">
        <v>84</v>
      </c>
      <c r="D6" s="50">
        <v>1228.1</v>
      </c>
    </row>
    <row r="7" spans="1:4" ht="26.25" customHeight="1">
      <c r="A7" s="58" t="s">
        <v>85</v>
      </c>
      <c r="B7" s="50">
        <v>1228.1</v>
      </c>
      <c r="C7" s="58" t="s">
        <v>86</v>
      </c>
      <c r="D7" s="50">
        <v>61.46</v>
      </c>
    </row>
    <row r="8" spans="1:4" ht="26.25" customHeight="1">
      <c r="A8" s="58" t="s">
        <v>87</v>
      </c>
      <c r="B8" s="50"/>
      <c r="C8" s="58" t="s">
        <v>88</v>
      </c>
      <c r="D8" s="50">
        <v>26.91</v>
      </c>
    </row>
    <row r="9" spans="1:4" ht="26.25" customHeight="1">
      <c r="A9" s="58" t="s">
        <v>89</v>
      </c>
      <c r="B9" s="50"/>
      <c r="C9" s="58" t="s">
        <v>90</v>
      </c>
      <c r="D9" s="50">
        <v>1088.41</v>
      </c>
    </row>
    <row r="10" spans="1:4" ht="26.25" customHeight="1">
      <c r="A10" s="58"/>
      <c r="B10" s="50"/>
      <c r="C10" s="58" t="s">
        <v>91</v>
      </c>
      <c r="D10" s="50">
        <v>51.32</v>
      </c>
    </row>
    <row r="11" spans="1:4" ht="26.25" customHeight="1">
      <c r="A11" s="58" t="s">
        <v>92</v>
      </c>
      <c r="B11" s="50"/>
      <c r="C11" s="58"/>
      <c r="D11" s="50"/>
    </row>
    <row r="12" spans="1:4" ht="26.25" customHeight="1">
      <c r="A12" s="58" t="s">
        <v>85</v>
      </c>
      <c r="B12" s="50"/>
      <c r="C12" s="58"/>
      <c r="D12" s="50"/>
    </row>
    <row r="13" spans="1:4" ht="26.25" customHeight="1">
      <c r="A13" s="58" t="s">
        <v>87</v>
      </c>
      <c r="B13" s="50"/>
      <c r="C13" s="58"/>
      <c r="D13" s="50"/>
    </row>
    <row r="14" spans="1:4" ht="26.25" customHeight="1">
      <c r="A14" s="58" t="s">
        <v>89</v>
      </c>
      <c r="B14" s="50"/>
      <c r="C14" s="58"/>
      <c r="D14" s="50"/>
    </row>
    <row r="15" spans="1:4" ht="26.25" customHeight="1">
      <c r="A15" s="58"/>
      <c r="B15" s="50"/>
      <c r="C15" s="58"/>
      <c r="D15" s="50"/>
    </row>
    <row r="16" spans="1:4" ht="26.25" customHeight="1">
      <c r="A16" s="58"/>
      <c r="B16" s="50"/>
      <c r="C16" s="58" t="s">
        <v>93</v>
      </c>
      <c r="D16" s="50"/>
    </row>
    <row r="17" spans="1:4" ht="26.25" customHeight="1">
      <c r="A17" s="58"/>
      <c r="B17" s="50"/>
      <c r="C17" s="58"/>
      <c r="D17" s="50"/>
    </row>
    <row r="18" spans="1:4" ht="26.25" customHeight="1">
      <c r="A18" s="58"/>
      <c r="B18" s="50"/>
      <c r="C18" s="58"/>
      <c r="D18" s="50"/>
    </row>
    <row r="19" spans="1:4" ht="19.9" customHeight="1">
      <c r="A19" s="58" t="s">
        <v>94</v>
      </c>
      <c r="B19" s="50">
        <v>1228.1</v>
      </c>
      <c r="C19" s="58" t="s">
        <v>95</v>
      </c>
      <c r="D19" s="50">
        <v>1228.1</v>
      </c>
    </row>
    <row r="20" ht="19.9" customHeight="1"/>
    <row r="21" ht="19.9" customHeight="1"/>
    <row r="22" ht="19.9" customHeight="1"/>
  </sheetData>
  <mergeCells count="3">
    <mergeCell ref="A2:D2"/>
    <mergeCell ref="A4:B4"/>
    <mergeCell ref="C4:D4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22"/>
  <sheetViews>
    <sheetView showGridLines="0" workbookViewId="0" topLeftCell="A1">
      <selection activeCell="E16" sqref="E16"/>
    </sheetView>
  </sheetViews>
  <sheetFormatPr defaultColWidth="8.00390625" defaultRowHeight="15.75" customHeight="1"/>
  <cols>
    <col min="1" max="1" width="9.00390625" style="63" customWidth="1"/>
    <col min="2" max="2" width="27.625" style="63" customWidth="1"/>
    <col min="3" max="8" width="11.625" style="63" customWidth="1"/>
    <col min="9" max="12" width="9.125" style="63" customWidth="1"/>
    <col min="13" max="16382" width="8.00390625" style="63" customWidth="1"/>
  </cols>
  <sheetData>
    <row r="1" spans="1:12" ht="16.5" customHeight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2" t="s">
        <v>96</v>
      </c>
    </row>
    <row r="2" spans="1:12" ht="26.25" customHeight="1">
      <c r="A2" s="66" t="s">
        <v>97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4.25" customHeight="1">
      <c r="A3" s="67"/>
      <c r="B3" s="67"/>
      <c r="C3" s="67"/>
      <c r="D3" s="67"/>
      <c r="E3" s="67"/>
      <c r="F3" s="67"/>
      <c r="G3" s="67"/>
      <c r="H3" s="67"/>
      <c r="I3" s="67"/>
      <c r="J3" s="95"/>
      <c r="K3" s="67"/>
      <c r="L3" s="95" t="s">
        <v>2</v>
      </c>
    </row>
    <row r="4" spans="1:16383" ht="39" customHeight="1">
      <c r="A4" s="68" t="s">
        <v>26</v>
      </c>
      <c r="B4" s="68" t="s">
        <v>27</v>
      </c>
      <c r="C4" s="69" t="s">
        <v>98</v>
      </c>
      <c r="D4" s="70"/>
      <c r="E4" s="68" t="s">
        <v>99</v>
      </c>
      <c r="F4" s="71"/>
      <c r="G4" s="72"/>
      <c r="H4" s="73" t="s">
        <v>100</v>
      </c>
      <c r="I4" s="96" t="s">
        <v>101</v>
      </c>
      <c r="J4" s="96"/>
      <c r="K4" s="96" t="s">
        <v>102</v>
      </c>
      <c r="L4" s="96"/>
      <c r="XFC4" s="63"/>
    </row>
    <row r="5" spans="1:16383" ht="24" customHeight="1">
      <c r="A5" s="68"/>
      <c r="B5" s="68"/>
      <c r="C5" s="74" t="s">
        <v>103</v>
      </c>
      <c r="D5" s="74" t="s">
        <v>104</v>
      </c>
      <c r="E5" s="75" t="s">
        <v>105</v>
      </c>
      <c r="F5" s="75"/>
      <c r="G5" s="76"/>
      <c r="H5" s="77"/>
      <c r="I5" s="74" t="s">
        <v>106</v>
      </c>
      <c r="J5" s="74" t="s">
        <v>107</v>
      </c>
      <c r="K5" s="74" t="s">
        <v>106</v>
      </c>
      <c r="L5" s="74" t="s">
        <v>107</v>
      </c>
      <c r="XFC5" s="63"/>
    </row>
    <row r="6" spans="1:16383" ht="24" customHeight="1">
      <c r="A6" s="78"/>
      <c r="B6" s="78"/>
      <c r="C6" s="79"/>
      <c r="D6" s="79"/>
      <c r="E6" s="80" t="s">
        <v>108</v>
      </c>
      <c r="F6" s="80" t="s">
        <v>73</v>
      </c>
      <c r="G6" s="80" t="s">
        <v>74</v>
      </c>
      <c r="H6" s="77"/>
      <c r="I6" s="97"/>
      <c r="J6" s="97" t="s">
        <v>109</v>
      </c>
      <c r="K6" s="97" t="s">
        <v>110</v>
      </c>
      <c r="L6" s="97" t="s">
        <v>109</v>
      </c>
      <c r="XFC6" s="63"/>
    </row>
    <row r="7" spans="1:16383" ht="24" customHeight="1">
      <c r="A7" s="81" t="s">
        <v>39</v>
      </c>
      <c r="B7" s="81" t="s">
        <v>40</v>
      </c>
      <c r="C7" s="82" t="s">
        <v>111</v>
      </c>
      <c r="D7" s="83" t="s">
        <v>111</v>
      </c>
      <c r="E7" s="82">
        <f>F7+G7</f>
        <v>61.46</v>
      </c>
      <c r="F7" s="82">
        <v>61.46</v>
      </c>
      <c r="G7" s="84"/>
      <c r="H7" s="85">
        <v>61.46</v>
      </c>
      <c r="I7" s="98">
        <f>E7-C7</f>
        <v>-5.34</v>
      </c>
      <c r="J7" s="99">
        <f>(E7-C7)/C7</f>
        <v>-0.079940119760479</v>
      </c>
      <c r="K7" s="98">
        <v>-5.34</v>
      </c>
      <c r="L7" s="99">
        <v>-0.079940119760479</v>
      </c>
      <c r="XFC7" s="63"/>
    </row>
    <row r="8" spans="1:16383" ht="24" customHeight="1">
      <c r="A8" s="81" t="s">
        <v>41</v>
      </c>
      <c r="B8" s="81" t="s">
        <v>42</v>
      </c>
      <c r="C8" s="82" t="s">
        <v>111</v>
      </c>
      <c r="D8" s="83" t="s">
        <v>111</v>
      </c>
      <c r="E8" s="82">
        <f aca="true" t="shared" si="0" ref="E8:E22">F8+G8</f>
        <v>61.46</v>
      </c>
      <c r="F8" s="82">
        <v>61.46</v>
      </c>
      <c r="G8" s="84"/>
      <c r="H8" s="85">
        <v>61.46</v>
      </c>
      <c r="I8" s="98">
        <f aca="true" t="shared" si="1" ref="I8:I22">E8-C8</f>
        <v>-5.34</v>
      </c>
      <c r="J8" s="99">
        <f aca="true" t="shared" si="2" ref="J8:J21">(E8-C8)/C8</f>
        <v>-0.079940119760479</v>
      </c>
      <c r="K8" s="98">
        <v>-5.34</v>
      </c>
      <c r="L8" s="99">
        <v>-0.079940119760479</v>
      </c>
      <c r="XFC8" s="63"/>
    </row>
    <row r="9" spans="1:16383" ht="24" customHeight="1">
      <c r="A9" s="86" t="s">
        <v>43</v>
      </c>
      <c r="B9" s="86" t="s">
        <v>44</v>
      </c>
      <c r="C9" s="87">
        <v>24.36</v>
      </c>
      <c r="D9" s="88">
        <v>24.36</v>
      </c>
      <c r="E9" s="82">
        <f t="shared" si="0"/>
        <v>21.14</v>
      </c>
      <c r="F9" s="89">
        <v>21.14</v>
      </c>
      <c r="G9" s="90"/>
      <c r="H9" s="85">
        <v>21.14</v>
      </c>
      <c r="I9" s="98">
        <f t="shared" si="1"/>
        <v>-3.22</v>
      </c>
      <c r="J9" s="99">
        <f t="shared" si="2"/>
        <v>-0.132183908045977</v>
      </c>
      <c r="K9" s="98">
        <v>-3.22</v>
      </c>
      <c r="L9" s="99">
        <v>-0.132183908045977</v>
      </c>
      <c r="XFC9" s="63"/>
    </row>
    <row r="10" spans="1:16383" ht="24" customHeight="1">
      <c r="A10" s="86" t="s">
        <v>45</v>
      </c>
      <c r="B10" s="86" t="s">
        <v>46</v>
      </c>
      <c r="C10" s="87">
        <v>28.29</v>
      </c>
      <c r="D10" s="88">
        <v>28.29</v>
      </c>
      <c r="E10" s="82">
        <f t="shared" si="0"/>
        <v>26.88</v>
      </c>
      <c r="F10" s="89">
        <v>26.88</v>
      </c>
      <c r="G10" s="90"/>
      <c r="H10" s="85">
        <v>26.88</v>
      </c>
      <c r="I10" s="98">
        <f t="shared" si="1"/>
        <v>-1.41</v>
      </c>
      <c r="J10" s="99">
        <f t="shared" si="2"/>
        <v>-0.0498409331919406</v>
      </c>
      <c r="K10" s="98">
        <v>-1.41</v>
      </c>
      <c r="L10" s="99">
        <v>-0.0498409331919406</v>
      </c>
      <c r="XFC10" s="63"/>
    </row>
    <row r="11" spans="1:16383" ht="24" customHeight="1">
      <c r="A11" s="86" t="s">
        <v>47</v>
      </c>
      <c r="B11" s="86" t="s">
        <v>48</v>
      </c>
      <c r="C11" s="87">
        <v>14.15</v>
      </c>
      <c r="D11" s="88">
        <v>14.15</v>
      </c>
      <c r="E11" s="82">
        <f t="shared" si="0"/>
        <v>13.44</v>
      </c>
      <c r="F11" s="89">
        <v>13.44</v>
      </c>
      <c r="G11" s="90"/>
      <c r="H11" s="85">
        <v>13.44</v>
      </c>
      <c r="I11" s="98">
        <f t="shared" si="1"/>
        <v>-0.710000000000001</v>
      </c>
      <c r="J11" s="99">
        <f t="shared" si="2"/>
        <v>-0.0501766784452297</v>
      </c>
      <c r="K11" s="98">
        <v>-0.710000000000001</v>
      </c>
      <c r="L11" s="99">
        <v>-0.0501766784452297</v>
      </c>
      <c r="XFC11" s="63"/>
    </row>
    <row r="12" spans="1:16383" ht="24" customHeight="1">
      <c r="A12" s="81" t="s">
        <v>49</v>
      </c>
      <c r="B12" s="81" t="s">
        <v>50</v>
      </c>
      <c r="C12" s="91">
        <v>13.74</v>
      </c>
      <c r="D12" s="83">
        <v>13.74</v>
      </c>
      <c r="E12" s="82">
        <f t="shared" si="0"/>
        <v>26.91</v>
      </c>
      <c r="F12" s="82">
        <v>26.91</v>
      </c>
      <c r="G12" s="84"/>
      <c r="H12" s="85">
        <v>26.91</v>
      </c>
      <c r="I12" s="98">
        <f t="shared" si="1"/>
        <v>13.17</v>
      </c>
      <c r="J12" s="99">
        <f t="shared" si="2"/>
        <v>0.958515283842795</v>
      </c>
      <c r="K12" s="98">
        <v>13.17</v>
      </c>
      <c r="L12" s="99">
        <v>0.958515283842795</v>
      </c>
      <c r="XFC12" s="63"/>
    </row>
    <row r="13" spans="1:16383" ht="24" customHeight="1">
      <c r="A13" s="81" t="s">
        <v>51</v>
      </c>
      <c r="B13" s="81" t="s">
        <v>52</v>
      </c>
      <c r="C13" s="91">
        <v>13.74</v>
      </c>
      <c r="D13" s="83">
        <v>13.74</v>
      </c>
      <c r="E13" s="82">
        <f t="shared" si="0"/>
        <v>26.91</v>
      </c>
      <c r="F13" s="82">
        <v>26.91</v>
      </c>
      <c r="G13" s="84"/>
      <c r="H13" s="85">
        <v>26.91</v>
      </c>
      <c r="I13" s="98">
        <f t="shared" si="1"/>
        <v>13.17</v>
      </c>
      <c r="J13" s="99">
        <f t="shared" si="2"/>
        <v>0.958515283842795</v>
      </c>
      <c r="K13" s="98">
        <v>13.17</v>
      </c>
      <c r="L13" s="99">
        <v>0.958515283842795</v>
      </c>
      <c r="XFC13" s="63"/>
    </row>
    <row r="14" spans="1:16383" ht="24" customHeight="1">
      <c r="A14" s="86" t="s">
        <v>53</v>
      </c>
      <c r="B14" s="86" t="s">
        <v>54</v>
      </c>
      <c r="C14" s="87">
        <v>4.4</v>
      </c>
      <c r="D14" s="88">
        <v>4.4</v>
      </c>
      <c r="E14" s="82">
        <f t="shared" si="0"/>
        <v>26.91</v>
      </c>
      <c r="F14" s="89">
        <v>26.91</v>
      </c>
      <c r="G14" s="90"/>
      <c r="H14" s="85">
        <v>26.91</v>
      </c>
      <c r="I14" s="98">
        <f t="shared" si="1"/>
        <v>22.51</v>
      </c>
      <c r="J14" s="99">
        <f t="shared" si="2"/>
        <v>5.11590909090909</v>
      </c>
      <c r="K14" s="98">
        <v>22.51</v>
      </c>
      <c r="L14" s="99">
        <v>5.11590909090909</v>
      </c>
      <c r="XFC14" s="63"/>
    </row>
    <row r="15" spans="1:16383" ht="24" customHeight="1">
      <c r="A15" s="86" t="s">
        <v>112</v>
      </c>
      <c r="B15" s="86" t="s">
        <v>113</v>
      </c>
      <c r="C15" s="87">
        <v>9.34</v>
      </c>
      <c r="D15" s="88">
        <v>9.34</v>
      </c>
      <c r="E15" s="82">
        <f t="shared" si="0"/>
        <v>0</v>
      </c>
      <c r="F15" s="89">
        <v>0</v>
      </c>
      <c r="G15" s="90"/>
      <c r="H15" s="85">
        <v>0</v>
      </c>
      <c r="I15" s="98">
        <f t="shared" si="1"/>
        <v>-9.34</v>
      </c>
      <c r="J15" s="99">
        <f t="shared" si="2"/>
        <v>-1</v>
      </c>
      <c r="K15" s="98">
        <v>-9.34</v>
      </c>
      <c r="L15" s="99">
        <v>-1</v>
      </c>
      <c r="XFC15" s="63"/>
    </row>
    <row r="16" spans="1:16383" ht="24" customHeight="1">
      <c r="A16" s="81" t="s">
        <v>55</v>
      </c>
      <c r="B16" s="81" t="s">
        <v>56</v>
      </c>
      <c r="C16" s="91">
        <v>1132.92</v>
      </c>
      <c r="D16" s="83">
        <v>1132.92</v>
      </c>
      <c r="E16" s="82">
        <f t="shared" si="0"/>
        <v>1088.41</v>
      </c>
      <c r="F16" s="82">
        <v>292.4</v>
      </c>
      <c r="G16" s="84">
        <v>796.01</v>
      </c>
      <c r="H16" s="85">
        <v>1088.41</v>
      </c>
      <c r="I16" s="98">
        <f t="shared" si="1"/>
        <v>-44.5100000000002</v>
      </c>
      <c r="J16" s="99">
        <f t="shared" si="2"/>
        <v>-0.0392878579246551</v>
      </c>
      <c r="K16" s="98">
        <v>-44.5100000000002</v>
      </c>
      <c r="L16" s="99">
        <v>-0.0392878579246551</v>
      </c>
      <c r="XFC16" s="63"/>
    </row>
    <row r="17" spans="1:16383" ht="24" customHeight="1">
      <c r="A17" s="81" t="s">
        <v>57</v>
      </c>
      <c r="B17" s="81" t="s">
        <v>58</v>
      </c>
      <c r="C17" s="91">
        <v>1132.92</v>
      </c>
      <c r="D17" s="83">
        <v>1132.92</v>
      </c>
      <c r="E17" s="82">
        <f t="shared" si="0"/>
        <v>1088.41</v>
      </c>
      <c r="F17" s="82">
        <v>292.4</v>
      </c>
      <c r="G17" s="84">
        <v>796.01</v>
      </c>
      <c r="H17" s="85">
        <v>1088.41</v>
      </c>
      <c r="I17" s="98">
        <f t="shared" si="1"/>
        <v>-44.5100000000002</v>
      </c>
      <c r="J17" s="99">
        <f t="shared" si="2"/>
        <v>-0.0392878579246551</v>
      </c>
      <c r="K17" s="98">
        <v>-44.5100000000002</v>
      </c>
      <c r="L17" s="99">
        <v>-0.0392878579246551</v>
      </c>
      <c r="XFC17" s="63"/>
    </row>
    <row r="18" spans="1:16383" ht="24" customHeight="1">
      <c r="A18" s="81" t="s">
        <v>59</v>
      </c>
      <c r="B18" s="81" t="s">
        <v>60</v>
      </c>
      <c r="C18" s="91">
        <v>21.33</v>
      </c>
      <c r="D18" s="83">
        <v>21.33</v>
      </c>
      <c r="E18" s="82">
        <f t="shared" si="0"/>
        <v>51.32</v>
      </c>
      <c r="F18" s="82">
        <v>51.32</v>
      </c>
      <c r="G18" s="84"/>
      <c r="H18" s="85">
        <v>51.32</v>
      </c>
      <c r="I18" s="98">
        <f t="shared" si="1"/>
        <v>29.99</v>
      </c>
      <c r="J18" s="99">
        <f t="shared" si="2"/>
        <v>1.40600093764651</v>
      </c>
      <c r="K18" s="98">
        <v>29.99</v>
      </c>
      <c r="L18" s="99">
        <v>1.40600093764651</v>
      </c>
      <c r="XFC18" s="63"/>
    </row>
    <row r="19" spans="1:16383" ht="24" customHeight="1">
      <c r="A19" s="81" t="s">
        <v>61</v>
      </c>
      <c r="B19" s="81" t="s">
        <v>62</v>
      </c>
      <c r="C19" s="91">
        <v>21.33</v>
      </c>
      <c r="D19" s="83">
        <v>21.33</v>
      </c>
      <c r="E19" s="82">
        <f t="shared" si="0"/>
        <v>51.32</v>
      </c>
      <c r="F19" s="82">
        <v>51.32</v>
      </c>
      <c r="G19" s="84"/>
      <c r="H19" s="85">
        <v>51.32</v>
      </c>
      <c r="I19" s="98">
        <f t="shared" si="1"/>
        <v>29.99</v>
      </c>
      <c r="J19" s="99">
        <f t="shared" si="2"/>
        <v>1.40600093764651</v>
      </c>
      <c r="K19" s="98">
        <v>29.99</v>
      </c>
      <c r="L19" s="99">
        <v>1.40600093764651</v>
      </c>
      <c r="XFC19" s="63"/>
    </row>
    <row r="20" spans="1:16383" ht="24" customHeight="1">
      <c r="A20" s="86" t="s">
        <v>63</v>
      </c>
      <c r="B20" s="86" t="s">
        <v>64</v>
      </c>
      <c r="C20" s="87">
        <v>21.33</v>
      </c>
      <c r="D20" s="88">
        <v>21.33</v>
      </c>
      <c r="E20" s="82">
        <f t="shared" si="0"/>
        <v>24.19</v>
      </c>
      <c r="F20" s="89">
        <v>24.19</v>
      </c>
      <c r="G20" s="90"/>
      <c r="H20" s="85">
        <v>24.19</v>
      </c>
      <c r="I20" s="98">
        <f t="shared" si="1"/>
        <v>2.86</v>
      </c>
      <c r="J20" s="99">
        <f t="shared" si="2"/>
        <v>0.134083450539147</v>
      </c>
      <c r="K20" s="98">
        <v>2.86</v>
      </c>
      <c r="L20" s="99">
        <v>0.134083450539147</v>
      </c>
      <c r="XFC20" s="63"/>
    </row>
    <row r="21" spans="1:16383" ht="24" customHeight="1">
      <c r="A21" s="86" t="s">
        <v>65</v>
      </c>
      <c r="B21" s="86" t="s">
        <v>66</v>
      </c>
      <c r="C21" s="87">
        <v>0</v>
      </c>
      <c r="D21" s="88">
        <v>0</v>
      </c>
      <c r="E21" s="82">
        <f t="shared" si="0"/>
        <v>27.13</v>
      </c>
      <c r="F21" s="89">
        <v>27.13</v>
      </c>
      <c r="G21" s="90"/>
      <c r="H21" s="85">
        <v>27.13</v>
      </c>
      <c r="I21" s="98">
        <f t="shared" si="1"/>
        <v>27.13</v>
      </c>
      <c r="J21" s="99">
        <v>1</v>
      </c>
      <c r="K21" s="98">
        <v>27.13</v>
      </c>
      <c r="L21" s="99">
        <v>1</v>
      </c>
      <c r="XFC21" s="63"/>
    </row>
    <row r="22" spans="1:12" s="62" customFormat="1" ht="24" customHeight="1">
      <c r="A22" s="92" t="s">
        <v>72</v>
      </c>
      <c r="B22" s="93"/>
      <c r="C22" s="94">
        <f>C7+C12+C16+C18</f>
        <v>1234.79</v>
      </c>
      <c r="D22" s="94">
        <f>D7+D12+D16+D18</f>
        <v>1234.79</v>
      </c>
      <c r="E22" s="94">
        <f>E7+E12+E16+E18</f>
        <v>1228.1</v>
      </c>
      <c r="F22" s="94">
        <f>F7+F12+F16+F18</f>
        <v>432.09</v>
      </c>
      <c r="G22" s="94">
        <f>G7+G12+G16+G18</f>
        <v>796.01</v>
      </c>
      <c r="H22" s="94">
        <f>H7+H12+H16+H18</f>
        <v>1228.1</v>
      </c>
      <c r="I22" s="100">
        <f>E22-C22</f>
        <v>-6.69000000000028</v>
      </c>
      <c r="J22" s="101">
        <f>I22/C22</f>
        <v>-0.00541792531523602</v>
      </c>
      <c r="K22" s="100">
        <f>H22-D22</f>
        <v>-6.68999999999983</v>
      </c>
      <c r="L22" s="101">
        <f>K22/D22</f>
        <v>-0.00541792531523565</v>
      </c>
    </row>
  </sheetData>
  <mergeCells count="16">
    <mergeCell ref="A2:L2"/>
    <mergeCell ref="C4:D4"/>
    <mergeCell ref="E4:G4"/>
    <mergeCell ref="I4:J4"/>
    <mergeCell ref="K4:L4"/>
    <mergeCell ref="E5:G5"/>
    <mergeCell ref="A22:B22"/>
    <mergeCell ref="A4:A6"/>
    <mergeCell ref="B4:B6"/>
    <mergeCell ref="C5:C6"/>
    <mergeCell ref="D5:D6"/>
    <mergeCell ref="H4:H6"/>
    <mergeCell ref="I5:I6"/>
    <mergeCell ref="J5:J6"/>
    <mergeCell ref="K5:K6"/>
    <mergeCell ref="L5:L6"/>
  </mergeCell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7"/>
  <sheetViews>
    <sheetView showGridLines="0" showZeros="0" workbookViewId="0" topLeftCell="A1">
      <selection activeCell="B33" sqref="B33"/>
    </sheetView>
  </sheetViews>
  <sheetFormatPr defaultColWidth="9.00390625" defaultRowHeight="14.25" outlineLevelCol="4"/>
  <cols>
    <col min="1" max="1" width="14.75390625" style="35" customWidth="1"/>
    <col min="2" max="2" width="25.75390625" style="35" customWidth="1"/>
    <col min="3" max="3" width="16.375" style="35" customWidth="1"/>
    <col min="4" max="5" width="17.25390625" style="35" customWidth="1"/>
    <col min="6" max="16384" width="9.00390625" style="35" customWidth="1"/>
  </cols>
  <sheetData>
    <row r="1" spans="1:5" s="53" customFormat="1" ht="13.5" customHeight="1">
      <c r="A1" s="36"/>
      <c r="E1" s="2" t="s">
        <v>114</v>
      </c>
    </row>
    <row r="2" spans="1:5" ht="28.9" customHeight="1">
      <c r="A2" s="37" t="s">
        <v>115</v>
      </c>
      <c r="B2" s="37"/>
      <c r="C2" s="37"/>
      <c r="D2" s="37"/>
      <c r="E2" s="37"/>
    </row>
    <row r="3" spans="1:5" s="34" customFormat="1" ht="14.25" customHeight="1">
      <c r="A3" s="38"/>
      <c r="B3" s="38"/>
      <c r="C3" s="38"/>
      <c r="D3" s="38"/>
      <c r="E3" s="51" t="s">
        <v>2</v>
      </c>
    </row>
    <row r="4" spans="1:5" ht="22.5" customHeight="1">
      <c r="A4" s="25" t="s">
        <v>116</v>
      </c>
      <c r="B4" s="25"/>
      <c r="C4" s="25" t="s">
        <v>117</v>
      </c>
      <c r="D4" s="25"/>
      <c r="E4" s="25"/>
    </row>
    <row r="5" spans="1:5" ht="24.75" customHeight="1">
      <c r="A5" s="25" t="s">
        <v>70</v>
      </c>
      <c r="B5" s="25" t="s">
        <v>27</v>
      </c>
      <c r="C5" s="25" t="s">
        <v>28</v>
      </c>
      <c r="D5" s="55" t="s">
        <v>118</v>
      </c>
      <c r="E5" s="55" t="s">
        <v>119</v>
      </c>
    </row>
    <row r="6" spans="1:5" s="54" customFormat="1" ht="18" customHeight="1">
      <c r="A6" s="56" t="s">
        <v>120</v>
      </c>
      <c r="B6" s="56" t="s">
        <v>121</v>
      </c>
      <c r="C6" s="57">
        <v>313.47</v>
      </c>
      <c r="D6" s="57">
        <v>313.47</v>
      </c>
      <c r="E6" s="57"/>
    </row>
    <row r="7" spans="1:5" ht="18" customHeight="1">
      <c r="A7" s="58" t="s">
        <v>122</v>
      </c>
      <c r="B7" s="58" t="s">
        <v>123</v>
      </c>
      <c r="C7" s="50">
        <v>85.5</v>
      </c>
      <c r="D7" s="50">
        <v>85.5</v>
      </c>
      <c r="E7" s="50"/>
    </row>
    <row r="8" spans="1:5" ht="18" customHeight="1">
      <c r="A8" s="58" t="s">
        <v>124</v>
      </c>
      <c r="B8" s="58" t="s">
        <v>125</v>
      </c>
      <c r="C8" s="50">
        <v>94.89</v>
      </c>
      <c r="D8" s="50">
        <v>94.89</v>
      </c>
      <c r="E8" s="50"/>
    </row>
    <row r="9" spans="1:5" ht="18" customHeight="1">
      <c r="A9" s="58" t="s">
        <v>126</v>
      </c>
      <c r="B9" s="58" t="s">
        <v>127</v>
      </c>
      <c r="C9" s="50">
        <v>8.1</v>
      </c>
      <c r="D9" s="50">
        <v>8.1</v>
      </c>
      <c r="E9" s="50"/>
    </row>
    <row r="10" spans="1:5" ht="18" customHeight="1">
      <c r="A10" s="58" t="s">
        <v>128</v>
      </c>
      <c r="B10" s="58" t="s">
        <v>129</v>
      </c>
      <c r="C10" s="50">
        <v>41.08</v>
      </c>
      <c r="D10" s="50">
        <v>41.08</v>
      </c>
      <c r="E10" s="50"/>
    </row>
    <row r="11" spans="1:5" ht="18" customHeight="1">
      <c r="A11" s="58" t="s">
        <v>130</v>
      </c>
      <c r="B11" s="58" t="s">
        <v>131</v>
      </c>
      <c r="C11" s="50">
        <v>20.54</v>
      </c>
      <c r="D11" s="50">
        <v>20.54</v>
      </c>
      <c r="E11" s="50"/>
    </row>
    <row r="12" spans="1:5" ht="18" customHeight="1">
      <c r="A12" s="58" t="s">
        <v>132</v>
      </c>
      <c r="B12" s="58" t="s">
        <v>133</v>
      </c>
      <c r="C12" s="50">
        <v>21.5</v>
      </c>
      <c r="D12" s="50">
        <v>21.5</v>
      </c>
      <c r="E12" s="50"/>
    </row>
    <row r="13" spans="1:5" ht="18" customHeight="1">
      <c r="A13" s="58" t="s">
        <v>134</v>
      </c>
      <c r="B13" s="58" t="s">
        <v>135</v>
      </c>
      <c r="C13" s="50">
        <v>8.97</v>
      </c>
      <c r="D13" s="50">
        <v>8.97</v>
      </c>
      <c r="E13" s="50"/>
    </row>
    <row r="14" spans="1:5" ht="18" customHeight="1">
      <c r="A14" s="58" t="s">
        <v>136</v>
      </c>
      <c r="B14" s="58" t="s">
        <v>137</v>
      </c>
      <c r="C14" s="50">
        <v>0.7</v>
      </c>
      <c r="D14" s="50">
        <v>0.7</v>
      </c>
      <c r="E14" s="50"/>
    </row>
    <row r="15" spans="1:5" s="54" customFormat="1" ht="18" customHeight="1">
      <c r="A15" s="58" t="s">
        <v>138</v>
      </c>
      <c r="B15" s="58" t="s">
        <v>64</v>
      </c>
      <c r="C15" s="50">
        <v>24.19</v>
      </c>
      <c r="D15" s="50">
        <v>24.19</v>
      </c>
      <c r="E15" s="50"/>
    </row>
    <row r="16" spans="1:5" ht="18" customHeight="1">
      <c r="A16" s="58" t="s">
        <v>139</v>
      </c>
      <c r="B16" s="58" t="s">
        <v>140</v>
      </c>
      <c r="C16" s="50">
        <v>8</v>
      </c>
      <c r="D16" s="50">
        <v>8</v>
      </c>
      <c r="E16" s="50"/>
    </row>
    <row r="17" spans="1:5" ht="18" customHeight="1">
      <c r="A17" s="56" t="s">
        <v>141</v>
      </c>
      <c r="B17" s="56" t="s">
        <v>142</v>
      </c>
      <c r="C17" s="57">
        <v>94.3</v>
      </c>
      <c r="D17" s="57"/>
      <c r="E17" s="57">
        <v>94.3</v>
      </c>
    </row>
    <row r="18" spans="1:5" ht="18" customHeight="1">
      <c r="A18" s="58" t="s">
        <v>143</v>
      </c>
      <c r="B18" s="58" t="s">
        <v>144</v>
      </c>
      <c r="C18" s="50">
        <v>10.3</v>
      </c>
      <c r="D18" s="50"/>
      <c r="E18" s="50">
        <v>10.3</v>
      </c>
    </row>
    <row r="19" spans="1:5" ht="18" customHeight="1">
      <c r="A19" s="58" t="s">
        <v>145</v>
      </c>
      <c r="B19" s="58" t="s">
        <v>146</v>
      </c>
      <c r="C19" s="50">
        <v>2</v>
      </c>
      <c r="D19" s="50"/>
      <c r="E19" s="50">
        <v>2</v>
      </c>
    </row>
    <row r="20" spans="1:5" ht="18" customHeight="1">
      <c r="A20" s="58" t="s">
        <v>147</v>
      </c>
      <c r="B20" s="58" t="s">
        <v>148</v>
      </c>
      <c r="C20" s="50">
        <v>0.3</v>
      </c>
      <c r="D20" s="50"/>
      <c r="E20" s="50">
        <v>0.3</v>
      </c>
    </row>
    <row r="21" spans="1:5" ht="18" customHeight="1">
      <c r="A21" s="58" t="s">
        <v>149</v>
      </c>
      <c r="B21" s="58" t="s">
        <v>150</v>
      </c>
      <c r="C21" s="50">
        <v>2</v>
      </c>
      <c r="D21" s="50"/>
      <c r="E21" s="50">
        <v>2</v>
      </c>
    </row>
    <row r="22" spans="1:5" ht="18" customHeight="1">
      <c r="A22" s="58" t="s">
        <v>151</v>
      </c>
      <c r="B22" s="58" t="s">
        <v>152</v>
      </c>
      <c r="C22" s="50">
        <v>1</v>
      </c>
      <c r="D22" s="50"/>
      <c r="E22" s="50">
        <v>1</v>
      </c>
    </row>
    <row r="23" spans="1:5" ht="18" customHeight="1">
      <c r="A23" s="58" t="s">
        <v>153</v>
      </c>
      <c r="B23" s="58" t="s">
        <v>154</v>
      </c>
      <c r="C23" s="50">
        <v>0.3</v>
      </c>
      <c r="D23" s="50"/>
      <c r="E23" s="50">
        <v>0.3</v>
      </c>
    </row>
    <row r="24" spans="1:5" ht="18" customHeight="1">
      <c r="A24" s="58" t="s">
        <v>155</v>
      </c>
      <c r="B24" s="58" t="s">
        <v>156</v>
      </c>
      <c r="C24" s="50">
        <v>2</v>
      </c>
      <c r="D24" s="50"/>
      <c r="E24" s="50">
        <v>2</v>
      </c>
    </row>
    <row r="25" spans="1:5" ht="18" customHeight="1">
      <c r="A25" s="58" t="s">
        <v>157</v>
      </c>
      <c r="B25" s="58" t="s">
        <v>158</v>
      </c>
      <c r="C25" s="50">
        <v>2</v>
      </c>
      <c r="D25" s="50"/>
      <c r="E25" s="50">
        <v>2</v>
      </c>
    </row>
    <row r="26" spans="1:5" ht="18" customHeight="1">
      <c r="A26" s="58" t="s">
        <v>159</v>
      </c>
      <c r="B26" s="58" t="s">
        <v>160</v>
      </c>
      <c r="C26" s="50">
        <v>6.27</v>
      </c>
      <c r="D26" s="50"/>
      <c r="E26" s="50">
        <v>6.27</v>
      </c>
    </row>
    <row r="27" spans="1:5" ht="18" customHeight="1">
      <c r="A27" s="58" t="s">
        <v>161</v>
      </c>
      <c r="B27" s="58" t="s">
        <v>162</v>
      </c>
      <c r="C27" s="50">
        <v>3</v>
      </c>
      <c r="D27" s="50"/>
      <c r="E27" s="50">
        <v>3</v>
      </c>
    </row>
    <row r="28" spans="1:5" ht="18" customHeight="1">
      <c r="A28" s="58" t="s">
        <v>163</v>
      </c>
      <c r="B28" s="58" t="s">
        <v>164</v>
      </c>
      <c r="C28" s="50">
        <v>0.83</v>
      </c>
      <c r="D28" s="50"/>
      <c r="E28" s="50">
        <v>0.83</v>
      </c>
    </row>
    <row r="29" spans="1:5" ht="18" customHeight="1">
      <c r="A29" s="58" t="s">
        <v>165</v>
      </c>
      <c r="B29" s="58" t="s">
        <v>166</v>
      </c>
      <c r="C29" s="50">
        <v>1</v>
      </c>
      <c r="D29" s="50"/>
      <c r="E29" s="50">
        <v>1</v>
      </c>
    </row>
    <row r="30" spans="1:5" ht="18" customHeight="1">
      <c r="A30" s="58" t="s">
        <v>167</v>
      </c>
      <c r="B30" s="58" t="s">
        <v>168</v>
      </c>
      <c r="C30" s="50">
        <v>2</v>
      </c>
      <c r="D30" s="50"/>
      <c r="E30" s="50">
        <v>2</v>
      </c>
    </row>
    <row r="31" spans="1:5" ht="18" customHeight="1">
      <c r="A31" s="58" t="s">
        <v>169</v>
      </c>
      <c r="B31" s="58" t="s">
        <v>170</v>
      </c>
      <c r="C31" s="50">
        <v>3</v>
      </c>
      <c r="D31" s="50"/>
      <c r="E31" s="50">
        <v>3</v>
      </c>
    </row>
    <row r="32" spans="1:5" ht="18" customHeight="1">
      <c r="A32" s="58" t="s">
        <v>171</v>
      </c>
      <c r="B32" s="58" t="s">
        <v>172</v>
      </c>
      <c r="C32" s="50">
        <v>5</v>
      </c>
      <c r="D32" s="50"/>
      <c r="E32" s="50">
        <v>5</v>
      </c>
    </row>
    <row r="33" spans="1:5" s="54" customFormat="1" ht="18" customHeight="1">
      <c r="A33" s="58" t="s">
        <v>173</v>
      </c>
      <c r="B33" s="58" t="s">
        <v>174</v>
      </c>
      <c r="C33" s="50">
        <v>4.3</v>
      </c>
      <c r="D33" s="50"/>
      <c r="E33" s="50">
        <v>4.3</v>
      </c>
    </row>
    <row r="34" spans="1:5" ht="18" customHeight="1">
      <c r="A34" s="58" t="s">
        <v>175</v>
      </c>
      <c r="B34" s="58" t="s">
        <v>176</v>
      </c>
      <c r="C34" s="50">
        <v>24</v>
      </c>
      <c r="D34" s="50"/>
      <c r="E34" s="50">
        <v>24</v>
      </c>
    </row>
    <row r="35" spans="1:5" ht="18" customHeight="1">
      <c r="A35" s="58" t="s">
        <v>177</v>
      </c>
      <c r="B35" s="58" t="s">
        <v>178</v>
      </c>
      <c r="C35" s="50">
        <v>21</v>
      </c>
      <c r="D35" s="50"/>
      <c r="E35" s="50">
        <v>21</v>
      </c>
    </row>
    <row r="36" spans="1:5" ht="18" customHeight="1">
      <c r="A36" s="58" t="s">
        <v>179</v>
      </c>
      <c r="B36" s="58" t="s">
        <v>180</v>
      </c>
      <c r="C36" s="50">
        <v>1</v>
      </c>
      <c r="D36" s="50"/>
      <c r="E36" s="50">
        <v>1</v>
      </c>
    </row>
    <row r="37" spans="1:5" ht="18" customHeight="1">
      <c r="A37" s="58" t="s">
        <v>181</v>
      </c>
      <c r="B37" s="58" t="s">
        <v>182</v>
      </c>
      <c r="C37" s="50">
        <v>3</v>
      </c>
      <c r="D37" s="50"/>
      <c r="E37" s="50">
        <v>3</v>
      </c>
    </row>
    <row r="38" spans="1:5" ht="19" customHeight="1">
      <c r="A38" s="56" t="s">
        <v>183</v>
      </c>
      <c r="B38" s="56" t="s">
        <v>184</v>
      </c>
      <c r="C38" s="57">
        <v>18.55</v>
      </c>
      <c r="D38" s="57">
        <v>18.55</v>
      </c>
      <c r="E38" s="57"/>
    </row>
    <row r="39" spans="1:5" ht="18" customHeight="1">
      <c r="A39" s="58" t="s">
        <v>185</v>
      </c>
      <c r="B39" s="58" t="s">
        <v>186</v>
      </c>
      <c r="C39" s="50">
        <v>14</v>
      </c>
      <c r="D39" s="50">
        <v>14</v>
      </c>
      <c r="E39" s="50"/>
    </row>
    <row r="40" spans="1:5" ht="18" customHeight="1">
      <c r="A40" s="58" t="s">
        <v>187</v>
      </c>
      <c r="B40" s="58" t="s">
        <v>188</v>
      </c>
      <c r="C40" s="50">
        <v>3.3</v>
      </c>
      <c r="D40" s="50">
        <v>3.3</v>
      </c>
      <c r="E40" s="50"/>
    </row>
    <row r="41" spans="1:5" ht="18" customHeight="1">
      <c r="A41" s="58" t="s">
        <v>189</v>
      </c>
      <c r="B41" s="58" t="s">
        <v>190</v>
      </c>
      <c r="C41" s="50">
        <v>1.25</v>
      </c>
      <c r="D41" s="50">
        <v>1.25</v>
      </c>
      <c r="E41" s="50"/>
    </row>
    <row r="42" spans="1:5" ht="18" customHeight="1">
      <c r="A42" s="56" t="s">
        <v>191</v>
      </c>
      <c r="B42" s="56" t="s">
        <v>192</v>
      </c>
      <c r="C42" s="57">
        <v>5.77</v>
      </c>
      <c r="D42" s="57"/>
      <c r="E42" s="57">
        <v>5.77</v>
      </c>
    </row>
    <row r="43" spans="1:5" ht="18" customHeight="1">
      <c r="A43" s="58" t="s">
        <v>193</v>
      </c>
      <c r="B43" s="58" t="s">
        <v>194</v>
      </c>
      <c r="C43" s="50">
        <v>3.27</v>
      </c>
      <c r="D43" s="50"/>
      <c r="E43" s="50">
        <v>3.27</v>
      </c>
    </row>
    <row r="44" spans="1:5" ht="18" customHeight="1">
      <c r="A44" s="58" t="s">
        <v>195</v>
      </c>
      <c r="B44" s="58" t="s">
        <v>196</v>
      </c>
      <c r="C44" s="50">
        <v>1</v>
      </c>
      <c r="D44" s="50"/>
      <c r="E44" s="50">
        <v>1</v>
      </c>
    </row>
    <row r="45" spans="1:5" ht="18" customHeight="1">
      <c r="A45" s="58" t="s">
        <v>197</v>
      </c>
      <c r="B45" s="58" t="s">
        <v>198</v>
      </c>
      <c r="C45" s="50">
        <v>1</v>
      </c>
      <c r="D45" s="50"/>
      <c r="E45" s="50">
        <v>1</v>
      </c>
    </row>
    <row r="46" spans="1:5" ht="18" customHeight="1">
      <c r="A46" s="58" t="s">
        <v>199</v>
      </c>
      <c r="B46" s="58" t="s">
        <v>200</v>
      </c>
      <c r="C46" s="50">
        <v>0.5</v>
      </c>
      <c r="D46" s="50"/>
      <c r="E46" s="50">
        <v>0.5</v>
      </c>
    </row>
    <row r="47" spans="1:5" ht="18" customHeight="1">
      <c r="A47" s="59" t="s">
        <v>67</v>
      </c>
      <c r="B47" s="60"/>
      <c r="C47" s="61">
        <f>C6+C17+C38+C42</f>
        <v>432.09</v>
      </c>
      <c r="D47" s="61">
        <f>D6+D38</f>
        <v>332.02</v>
      </c>
      <c r="E47" s="61">
        <f>E17+E42</f>
        <v>100.07</v>
      </c>
    </row>
  </sheetData>
  <mergeCells count="4">
    <mergeCell ref="A2:E2"/>
    <mergeCell ref="A4:B4"/>
    <mergeCell ref="C4:E4"/>
    <mergeCell ref="A47:B47"/>
  </mergeCell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portrait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8"/>
  <sheetViews>
    <sheetView showGridLines="0" showZeros="0" workbookViewId="0" topLeftCell="A1">
      <selection activeCell="I7" sqref="I7"/>
    </sheetView>
  </sheetViews>
  <sheetFormatPr defaultColWidth="9.00390625" defaultRowHeight="14.25"/>
  <cols>
    <col min="1" max="12" width="11.50390625" style="35" customWidth="1"/>
    <col min="13" max="16384" width="9.00390625" style="35" customWidth="1"/>
  </cols>
  <sheetData>
    <row r="1" spans="1:12" ht="14.25">
      <c r="A1" s="36"/>
      <c r="L1" s="2" t="s">
        <v>201</v>
      </c>
    </row>
    <row r="2" spans="1:12" ht="20.25" customHeight="1">
      <c r="A2" s="37" t="s">
        <v>202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6.3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52" t="s">
        <v>2</v>
      </c>
    </row>
    <row r="4" spans="1:12" ht="33" customHeight="1">
      <c r="A4" s="39" t="s">
        <v>203</v>
      </c>
      <c r="B4" s="40"/>
      <c r="C4" s="40"/>
      <c r="D4" s="40"/>
      <c r="E4" s="40"/>
      <c r="F4" s="41"/>
      <c r="G4" s="39" t="s">
        <v>99</v>
      </c>
      <c r="H4" s="40"/>
      <c r="I4" s="40"/>
      <c r="J4" s="40"/>
      <c r="K4" s="40"/>
      <c r="L4" s="41"/>
    </row>
    <row r="5" spans="1:12" ht="43.5" customHeight="1">
      <c r="A5" s="42" t="s">
        <v>28</v>
      </c>
      <c r="B5" s="42" t="s">
        <v>204</v>
      </c>
      <c r="C5" s="43" t="s">
        <v>205</v>
      </c>
      <c r="D5" s="44"/>
      <c r="E5" s="45"/>
      <c r="F5" s="42" t="s">
        <v>170</v>
      </c>
      <c r="G5" s="42" t="s">
        <v>28</v>
      </c>
      <c r="H5" s="42" t="s">
        <v>204</v>
      </c>
      <c r="I5" s="43" t="s">
        <v>205</v>
      </c>
      <c r="J5" s="44"/>
      <c r="K5" s="45"/>
      <c r="L5" s="42" t="s">
        <v>170</v>
      </c>
    </row>
    <row r="6" spans="1:12" ht="36.75" customHeight="1">
      <c r="A6" s="46"/>
      <c r="B6" s="47"/>
      <c r="C6" s="48" t="s">
        <v>108</v>
      </c>
      <c r="D6" s="48" t="s">
        <v>206</v>
      </c>
      <c r="E6" s="48" t="s">
        <v>207</v>
      </c>
      <c r="F6" s="47"/>
      <c r="G6" s="46"/>
      <c r="H6" s="47"/>
      <c r="I6" s="48" t="s">
        <v>108</v>
      </c>
      <c r="J6" s="48" t="s">
        <v>206</v>
      </c>
      <c r="K6" s="48" t="s">
        <v>207</v>
      </c>
      <c r="L6" s="47"/>
    </row>
    <row r="7" spans="1:12" ht="66.75" customHeight="1">
      <c r="A7" s="49">
        <f>B7+C7+F7</f>
        <v>65.2</v>
      </c>
      <c r="B7" s="49">
        <v>5.2</v>
      </c>
      <c r="C7" s="49">
        <v>57</v>
      </c>
      <c r="D7" s="49">
        <v>33</v>
      </c>
      <c r="E7" s="50">
        <v>24</v>
      </c>
      <c r="F7" s="49">
        <v>3</v>
      </c>
      <c r="G7" s="49">
        <v>27</v>
      </c>
      <c r="H7" s="49">
        <v>0</v>
      </c>
      <c r="I7" s="49">
        <v>24</v>
      </c>
      <c r="J7" s="49"/>
      <c r="K7" s="49">
        <v>24</v>
      </c>
      <c r="L7" s="49">
        <v>3</v>
      </c>
    </row>
    <row r="8" spans="1:6" s="34" customFormat="1" ht="19.15" customHeight="1">
      <c r="A8" s="51"/>
      <c r="B8" s="51"/>
      <c r="C8" s="51"/>
      <c r="D8" s="51"/>
      <c r="E8" s="51"/>
      <c r="F8" s="51"/>
    </row>
    <row r="9" s="34" customFormat="1" ht="19.15" customHeight="1"/>
    <row r="10" s="34" customFormat="1" ht="19.15" customHeight="1"/>
    <row r="11" ht="19.15" customHeight="1"/>
  </sheetData>
  <mergeCells count="11">
    <mergeCell ref="A2:L2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10"/>
  <sheetViews>
    <sheetView showGridLines="0" workbookViewId="0" topLeftCell="A1">
      <selection activeCell="D8" sqref="D8"/>
    </sheetView>
  </sheetViews>
  <sheetFormatPr defaultColWidth="8.00390625" defaultRowHeight="15.75" customHeight="1" outlineLevelCol="4"/>
  <cols>
    <col min="1" max="5" width="21.25390625" style="0" customWidth="1"/>
    <col min="6" max="241" width="8.00390625" style="0" customWidth="1"/>
  </cols>
  <sheetData>
    <row r="1" spans="1:5" ht="15.75" customHeight="1">
      <c r="A1" s="18"/>
      <c r="B1" s="19"/>
      <c r="C1" s="20"/>
      <c r="D1" s="20"/>
      <c r="E1" s="2" t="s">
        <v>208</v>
      </c>
    </row>
    <row r="2" spans="1:5" ht="32.25" customHeight="1">
      <c r="A2" s="3" t="s">
        <v>209</v>
      </c>
      <c r="B2" s="3"/>
      <c r="C2" s="3"/>
      <c r="D2" s="3"/>
      <c r="E2" s="3"/>
    </row>
    <row r="3" spans="1:5" ht="21.75" customHeight="1">
      <c r="A3" s="21"/>
      <c r="B3" s="22"/>
      <c r="C3" s="22"/>
      <c r="D3" s="22"/>
      <c r="E3" s="23" t="s">
        <v>210</v>
      </c>
    </row>
    <row r="4" spans="1:5" ht="26.25" customHeight="1">
      <c r="A4" s="24" t="s">
        <v>70</v>
      </c>
      <c r="B4" s="25" t="s">
        <v>27</v>
      </c>
      <c r="C4" s="26" t="s">
        <v>211</v>
      </c>
      <c r="D4" s="27"/>
      <c r="E4" s="28"/>
    </row>
    <row r="5" spans="1:5" ht="26.25" customHeight="1">
      <c r="A5" s="24"/>
      <c r="B5" s="25"/>
      <c r="C5" s="29" t="s">
        <v>28</v>
      </c>
      <c r="D5" s="26" t="s">
        <v>73</v>
      </c>
      <c r="E5" s="29" t="s">
        <v>74</v>
      </c>
    </row>
    <row r="6" spans="1:5" ht="26.25" customHeight="1">
      <c r="A6" s="10"/>
      <c r="B6" s="10"/>
      <c r="C6" s="30"/>
      <c r="D6" s="31"/>
      <c r="E6" s="30"/>
    </row>
    <row r="7" spans="1:5" ht="26.25" customHeight="1">
      <c r="A7" s="10"/>
      <c r="B7" s="10"/>
      <c r="C7" s="30"/>
      <c r="D7" s="31"/>
      <c r="E7" s="31"/>
    </row>
    <row r="8" spans="1:5" ht="26.25" customHeight="1">
      <c r="A8" s="10"/>
      <c r="B8" s="10"/>
      <c r="C8" s="30"/>
      <c r="D8" s="31"/>
      <c r="E8" s="31"/>
    </row>
    <row r="9" spans="1:5" ht="26.25" customHeight="1">
      <c r="A9" s="32" t="s">
        <v>72</v>
      </c>
      <c r="B9" s="33"/>
      <c r="C9" s="31"/>
      <c r="D9" s="31"/>
      <c r="E9" s="31"/>
    </row>
    <row r="10" spans="1:5" ht="26.25" customHeight="1">
      <c r="A10" s="17" t="s">
        <v>212</v>
      </c>
      <c r="B10" s="17"/>
      <c r="C10" s="17"/>
      <c r="D10" s="17"/>
      <c r="E10" s="17"/>
    </row>
  </sheetData>
  <mergeCells count="6">
    <mergeCell ref="A2:E2"/>
    <mergeCell ref="C4:E4"/>
    <mergeCell ref="A9:B9"/>
    <mergeCell ref="A10:E10"/>
    <mergeCell ref="A4:A5"/>
    <mergeCell ref="B4:B5"/>
  </mergeCells>
  <printOptions horizontalCentered="1"/>
  <pageMargins left="0" right="0" top="0.984251968503937" bottom="0.984251968503937" header="0.511811023622047" footer="0.511811023622047"/>
  <pageSetup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10"/>
  <sheetViews>
    <sheetView workbookViewId="0" topLeftCell="A1">
      <selection activeCell="D16" sqref="D16"/>
    </sheetView>
  </sheetViews>
  <sheetFormatPr defaultColWidth="9.00390625" defaultRowHeight="14.25" outlineLevelCol="4"/>
  <cols>
    <col min="2" max="2" width="35.375" style="0" customWidth="1"/>
    <col min="3" max="5" width="24.25390625" style="0" customWidth="1"/>
  </cols>
  <sheetData>
    <row r="1" spans="1:5" ht="14.25">
      <c r="A1" s="1"/>
      <c r="B1" s="1"/>
      <c r="C1" s="1"/>
      <c r="D1" s="1"/>
      <c r="E1" s="2" t="s">
        <v>213</v>
      </c>
    </row>
    <row r="2" spans="1:5" ht="20.25">
      <c r="A2" s="3" t="s">
        <v>214</v>
      </c>
      <c r="B2" s="3"/>
      <c r="C2" s="3"/>
      <c r="D2" s="3"/>
      <c r="E2" s="3"/>
    </row>
    <row r="3" spans="1:5" ht="14.25">
      <c r="A3" s="4"/>
      <c r="B3" s="5"/>
      <c r="C3" s="6"/>
      <c r="D3" s="6"/>
      <c r="E3" s="7" t="s">
        <v>2</v>
      </c>
    </row>
    <row r="4" spans="1:5" ht="26.25" customHeight="1">
      <c r="A4" s="8" t="s">
        <v>70</v>
      </c>
      <c r="B4" s="8" t="s">
        <v>27</v>
      </c>
      <c r="C4" s="9" t="s">
        <v>215</v>
      </c>
      <c r="D4" s="9"/>
      <c r="E4" s="9"/>
    </row>
    <row r="5" spans="1:5" ht="26.25" customHeight="1">
      <c r="A5" s="8"/>
      <c r="B5" s="8"/>
      <c r="C5" s="9" t="s">
        <v>108</v>
      </c>
      <c r="D5" s="9" t="s">
        <v>73</v>
      </c>
      <c r="E5" s="9" t="s">
        <v>74</v>
      </c>
    </row>
    <row r="6" spans="1:5" ht="26.25" customHeight="1">
      <c r="A6" s="10"/>
      <c r="B6" s="10"/>
      <c r="C6" s="11"/>
      <c r="D6" s="11"/>
      <c r="E6" s="12"/>
    </row>
    <row r="7" spans="1:5" ht="26.25" customHeight="1">
      <c r="A7" s="10"/>
      <c r="B7" s="10"/>
      <c r="C7" s="13"/>
      <c r="D7" s="13"/>
      <c r="E7" s="13"/>
    </row>
    <row r="8" spans="1:5" ht="26.25" customHeight="1">
      <c r="A8" s="10"/>
      <c r="B8" s="10"/>
      <c r="C8" s="13"/>
      <c r="D8" s="13"/>
      <c r="E8" s="13"/>
    </row>
    <row r="9" spans="1:5" ht="26.25" customHeight="1">
      <c r="A9" s="14" t="s">
        <v>216</v>
      </c>
      <c r="B9" s="15"/>
      <c r="C9" s="16"/>
      <c r="D9" s="16"/>
      <c r="E9" s="16"/>
    </row>
    <row r="10" spans="1:5" ht="26.25" customHeight="1">
      <c r="A10" s="17" t="s">
        <v>217</v>
      </c>
      <c r="B10" s="17"/>
      <c r="C10" s="17"/>
      <c r="D10" s="17"/>
      <c r="E10" s="17"/>
    </row>
  </sheetData>
  <mergeCells count="6">
    <mergeCell ref="A2:E2"/>
    <mergeCell ref="C4:E4"/>
    <mergeCell ref="A9:B9"/>
    <mergeCell ref="A10:E10"/>
    <mergeCell ref="A4:A5"/>
    <mergeCell ref="B4:B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Arise</cp:lastModifiedBy>
  <cp:lastPrinted>2021-02-05T08:48:00Z</cp:lastPrinted>
  <dcterms:created xsi:type="dcterms:W3CDTF">2015-01-18T17:09:00Z</dcterms:created>
  <dcterms:modified xsi:type="dcterms:W3CDTF">2022-04-19T07:32:44Z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10F8954819324010885237358B564455</vt:lpwstr>
  </property>
</Properties>
</file>